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177264\Desktop\Transnet Tenders\iCLM HQ 685 TPT - TYRES\Business Pack\Final Document\"/>
    </mc:Choice>
  </mc:AlternateContent>
  <xr:revisionPtr revIDLastSave="0" documentId="13_ncr:1_{B1791BCF-7BF1-44C0-A0DC-CD904C9AC404}" xr6:coauthVersionLast="47" xr6:coauthVersionMax="47" xr10:uidLastSave="{00000000-0000-0000-0000-000000000000}"/>
  <bookViews>
    <workbookView xWindow="-110" yWindow="-110" windowWidth="19420" windowHeight="10420" activeTab="1" xr2:uid="{933799B0-C61A-4EE3-A6E9-70B97ABE1BDE}"/>
  </bookViews>
  <sheets>
    <sheet name="New Tyres" sheetId="1" r:id="rId1"/>
    <sheet name="Repairs" sheetId="13" r:id="rId2"/>
    <sheet name="Miscellaneous" sheetId="3" r:id="rId3"/>
    <sheet name="Tubes, Flaps &amp; O-Rings" sheetId="4" r:id="rId4"/>
    <sheet name="Valves" sheetId="5" r:id="rId5"/>
    <sheet name="Punctures" sheetId="6" r:id="rId6"/>
    <sheet name="Retreads" sheetId="7" r:id="rId7"/>
    <sheet name="Rims" sheetId="8" r:id="rId8"/>
    <sheet name="Tyre Management" sheetId="10" r:id="rId9"/>
    <sheet name="Tyre Maintenance"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1" i="1" l="1"/>
  <c r="C63" i="1"/>
  <c r="C15" i="1"/>
</calcChain>
</file>

<file path=xl/sharedStrings.xml><?xml version="1.0" encoding="utf-8"?>
<sst xmlns="http://schemas.openxmlformats.org/spreadsheetml/2006/main" count="620" uniqueCount="295">
  <si>
    <t>TYRE SIZES USED</t>
  </si>
  <si>
    <t xml:space="preserve">Current Fleet </t>
  </si>
  <si>
    <t>Number of wheels per machine</t>
  </si>
  <si>
    <t>Estimated usage</t>
  </si>
  <si>
    <t>PATTERN</t>
  </si>
  <si>
    <t>MINIMUM PLY / STAR RATING</t>
  </si>
  <si>
    <t>Minimum TYRE LOAD LIMIT AT MAXIMUM SPEED (kg)</t>
  </si>
  <si>
    <t xml:space="preserve">           STRADDLE CARRIERS</t>
  </si>
  <si>
    <t>480/95R25 (Twin lift machines)</t>
  </si>
  <si>
    <t>Xstraddle2 or EV4C or EV4R or VCHD or similar</t>
  </si>
  <si>
    <t>2* or 3*</t>
  </si>
  <si>
    <t>450/95R25 (Single Lift Machines)</t>
  </si>
  <si>
    <t xml:space="preserve">           HAULERS</t>
  </si>
  <si>
    <t>310/80R22.5</t>
  </si>
  <si>
    <t>XTERMINAL or similar</t>
  </si>
  <si>
    <t xml:space="preserve">                    12R22.5:T/LESS 16PLY HIGHWAY</t>
  </si>
  <si>
    <t>HS26 or similar</t>
  </si>
  <si>
    <t xml:space="preserve">                    300/80R22.5</t>
  </si>
  <si>
    <t>Terminal Tractor or similar</t>
  </si>
  <si>
    <t xml:space="preserve">                    12.00-20</t>
  </si>
  <si>
    <t>RT20 / RV20 or similar</t>
  </si>
  <si>
    <t xml:space="preserve">           EMPTY CONTAINER HANDLER</t>
  </si>
  <si>
    <t xml:space="preserve">                   1400X24 INDUSTRIAL</t>
  </si>
  <si>
    <t>CONTAINER MASTER or similar</t>
  </si>
  <si>
    <t xml:space="preserve">           REACH STACKER</t>
  </si>
  <si>
    <t>1800R33 DEEP TREAD</t>
  </si>
  <si>
    <t>1800 X 25 40PLY E-3 INDUSTRIAL</t>
  </si>
  <si>
    <t xml:space="preserve">           FORKLIFT</t>
  </si>
  <si>
    <t>3.00-15</t>
  </si>
  <si>
    <t>LUG or similar</t>
  </si>
  <si>
    <t>7.00-12</t>
  </si>
  <si>
    <t>1400-20</t>
  </si>
  <si>
    <t>1200X20, 20 PLY</t>
  </si>
  <si>
    <t>TRAILERS</t>
  </si>
  <si>
    <t>10.00-20 solid</t>
  </si>
  <si>
    <t>ECLAT / EMILE PREFERABLY or similar</t>
  </si>
  <si>
    <t>solid</t>
  </si>
  <si>
    <t xml:space="preserve">12.00-20 solid </t>
  </si>
  <si>
    <t xml:space="preserve">12R22.5 </t>
  </si>
  <si>
    <t>385/65R22.5</t>
  </si>
  <si>
    <t>HS38 or HS30 or similar</t>
  </si>
  <si>
    <t>MANLIFTS</t>
  </si>
  <si>
    <t>355-55 solids</t>
  </si>
  <si>
    <t>Solid / Tweel (Test)</t>
  </si>
  <si>
    <t>Solid/Tweel</t>
  </si>
  <si>
    <t>SWEEPERS</t>
  </si>
  <si>
    <t>400-8</t>
  </si>
  <si>
    <t>16x6-8</t>
  </si>
  <si>
    <t>SKID STEER LOADERS</t>
  </si>
  <si>
    <t>31,00 X 10 - 20 SOLID</t>
  </si>
  <si>
    <t>7,50 X 15 SOLID</t>
  </si>
  <si>
    <t>STRADDLE CARRIERS</t>
  </si>
  <si>
    <t>16.00 R 25 CONTAINER HANDLER INDUSTRIAL VCHD</t>
  </si>
  <si>
    <t xml:space="preserve"> </t>
  </si>
  <si>
    <t>18.00 R 25 CONTAINER HANDLER INDUSTRIAL VCHD</t>
  </si>
  <si>
    <t>HAULERS</t>
  </si>
  <si>
    <t>12.00-20 pneumatic</t>
  </si>
  <si>
    <t>12R22.5:T/LESS 16PLY HIGHWAY</t>
  </si>
  <si>
    <t>RUBBER TYRE GANTRY'S</t>
  </si>
  <si>
    <t xml:space="preserve">1800 X 25 INDUSTRIAL E3 </t>
  </si>
  <si>
    <t>1800 X 25 E-4 40PLY INDUSTRIAL DEEP TREAD</t>
  </si>
  <si>
    <t>EMPTY CONTAINER HANDLER</t>
  </si>
  <si>
    <t>1200X20 INDUSTRIAL</t>
  </si>
  <si>
    <t>1400X24 INDUSTRIAL</t>
  </si>
  <si>
    <t>REACH STACKER</t>
  </si>
  <si>
    <t>1800-33 INUDUSTRIAL IDU</t>
  </si>
  <si>
    <t>FORKLIFT</t>
  </si>
  <si>
    <t>10.00-20 solids</t>
  </si>
  <si>
    <t>12.00-20 solids</t>
  </si>
  <si>
    <t>MPT DURBAN ("RORO - Point") (1200)</t>
  </si>
  <si>
    <t>HAULERS (25 Normal Haulers (6 tyres each)); 8 farm tractors "powerstar" (4)</t>
  </si>
  <si>
    <t>300 X 80R22.5 TUBELESS (Normal hauler front/rear)</t>
  </si>
  <si>
    <t>12R22.5 (Normal hauler front/rear)</t>
  </si>
  <si>
    <t>310/80 R22.5 - This is the preferable size to be used on Rear axle!! (Normal Haulers)</t>
  </si>
  <si>
    <t>10.00x16:D/RIB: 8PLY</t>
  </si>
  <si>
    <t>18.4/15x34:10 PLY HAULAGE INDUSTRIAL</t>
  </si>
  <si>
    <t>10.5/80-18:10 PLY HAULAGE INDUSTRIAL</t>
  </si>
  <si>
    <t>16.9/14-28:10 PLY HAULAGE INDUSTRIAL</t>
  </si>
  <si>
    <t>9.00x16:F/BASE:12 PLY HIGHWAY</t>
  </si>
  <si>
    <t>N/A</t>
  </si>
  <si>
    <t>18.4/15x30:10 PLY HAULAGE INDUSTRIAL</t>
  </si>
  <si>
    <t>12R22.5:T/LESS 16PLY HIGHWAY - ERF</t>
  </si>
  <si>
    <t>10.50-16:14PLY:F/B HIGHWAY (front axle of farm tractor)</t>
  </si>
  <si>
    <t>D405 or similar</t>
  </si>
  <si>
    <t>FORKLIFT (6 of 4x2type (Use 14.00-24 tyres and 16.00R25 tyres, 6tyres each) and 10 of 2x2type (300-15 front; 700-12 rear, 8-25x15 front ), 4 tyres each )</t>
  </si>
  <si>
    <t>650x10:10 PLY:REAR:INDUSTRIAL:3t     MITS</t>
  </si>
  <si>
    <t xml:space="preserve">700x12:12 PLY:REAR:4,5t MITS </t>
  </si>
  <si>
    <t>815x15:MITS-3t:FRONT</t>
  </si>
  <si>
    <t>300x15:FRONT:18 PLY:IND:4,5t     MITS</t>
  </si>
  <si>
    <t>1200x24:18PLY:MIN/ND:13/18t</t>
  </si>
  <si>
    <t>1200R24 DEEP TREAD INDUSTRIAL</t>
  </si>
  <si>
    <t>1200x20:8.5 INCH DUAL FITMENT SOLID (BATH TUB TRAILERS)</t>
  </si>
  <si>
    <t>1200x20:10 INCH SINGLE FITMENT SOLID (BATH TUB TRAILERS)</t>
  </si>
  <si>
    <t>700x15: 12PLY INDUSTRIAL P/CLAMP</t>
  </si>
  <si>
    <t>1600-25 IDU DEEP TREAD INDUSTRIAL</t>
  </si>
  <si>
    <t>1600X25:28 PLY:E-3 INDUSTRIAL</t>
  </si>
  <si>
    <t>1400X24:28 PLY E-3 INDUSTRIAL</t>
  </si>
  <si>
    <t>REACH STACKERS</t>
  </si>
  <si>
    <t>18.00x25:40 PLY INDUSTRIAL:42t</t>
  </si>
  <si>
    <t xml:space="preserve">18.00x25:40 PLY INDUSTRIAL:L4 SLICK </t>
  </si>
  <si>
    <t>14.00x24  Fantuzzi 100ton - Mobile</t>
  </si>
  <si>
    <t>TRAILERS (3 different types: 8 Single axle dual (4 tyres each); 23 Tandem Dual (8 tyres each); 8 Tri-axle (12 tyres each)</t>
  </si>
  <si>
    <t>10.00-20:SOLID tyre!! (Tandem dual)</t>
  </si>
  <si>
    <t>12R22.5</t>
  </si>
  <si>
    <t>1200x20 SOLID - Elma</t>
  </si>
  <si>
    <t>HAULERS (Normal Haulers (6 tyres each) + Farm Tractors (4 tyres each))</t>
  </si>
  <si>
    <t>10.50X16 PNEUMETIC (Used on front of farm tractor "powerstar machine")</t>
  </si>
  <si>
    <t>18.00-25 TUBELESS (Used on rear of farm tractor "powerstar machine")</t>
  </si>
  <si>
    <t>FORKLIFT (4x2 (16.00R25) and 2x2 (300-15 front; 700-12 rear) )</t>
  </si>
  <si>
    <t>18.00 X 25 E-3 40PLY INDUSTRIAL</t>
  </si>
  <si>
    <t>18.00 X 25 E-4 40PLY INDUSTRIAL DEEP TREAD</t>
  </si>
  <si>
    <t>16.00 X 25:28PLY E-3 INDUSTRIAL (Big Forklift "4x2" front and back)</t>
  </si>
  <si>
    <t>14.00 X 24:28PLY E-3 INDUSTRIAL</t>
  </si>
  <si>
    <t>700 X 12: IMPORT SOLID / 12PLY</t>
  </si>
  <si>
    <t>300-15 18 PLY /SOLID</t>
  </si>
  <si>
    <t>8.25X15 SOLID</t>
  </si>
  <si>
    <t xml:space="preserve">TRAILERS ( 8 Tandem Dual (8 tyres each); 8 Triaxle Dual (12 tyres each)) </t>
  </si>
  <si>
    <t>10.00-20 SOLID</t>
  </si>
  <si>
    <t>12.00x20 SOLID Tyre</t>
  </si>
  <si>
    <t>12.00-20 SOLID</t>
  </si>
  <si>
    <t>18.00x25:40 PLY INDUSTRIAL: L4 SLICK TUBELESS</t>
  </si>
  <si>
    <t>MOBILE CRANE</t>
  </si>
  <si>
    <t>285/70 R19.5 TUBELESS</t>
  </si>
  <si>
    <t>PAYLOADERS</t>
  </si>
  <si>
    <t>20.5-25L-5 TUBELESS</t>
  </si>
  <si>
    <t>BOBCAT (GEHL SKID LOADER</t>
  </si>
  <si>
    <t>300X15 SOLID</t>
  </si>
  <si>
    <t xml:space="preserve">           TRAILERS</t>
  </si>
  <si>
    <t xml:space="preserve">            MANLIFTS</t>
  </si>
  <si>
    <t xml:space="preserve">        SWEEPERS</t>
  </si>
  <si>
    <t>8/25/15</t>
  </si>
  <si>
    <t>COMPRESSOR TYRE SIZE</t>
  </si>
  <si>
    <t>195R 14C</t>
  </si>
  <si>
    <t>MANLIFT TYRE SIZE</t>
  </si>
  <si>
    <t>15/625</t>
  </si>
  <si>
    <t>300 /80R22.5 TUBELESS (Normal hauler front/rear)</t>
  </si>
  <si>
    <t>315 / 80 R22.5 TUBELESS (Normal hauler front/rear)</t>
  </si>
  <si>
    <t xml:space="preserve">FORKLIFT 5TON </t>
  </si>
  <si>
    <t>1800 X 25 40PLY  40PR ( 78 MM TREAD DEPTH)</t>
  </si>
  <si>
    <t xml:space="preserve">TRAILERS (3 different types: Rossi  6m low bed, MAFI 12m low bed  and 12m Bathtub) </t>
  </si>
  <si>
    <t xml:space="preserve">Solid </t>
  </si>
  <si>
    <t xml:space="preserve">22 X 16 X 16 SOLID Tyre </t>
  </si>
  <si>
    <t xml:space="preserve">Smooth </t>
  </si>
  <si>
    <t xml:space="preserve">1200x20 SOLID  </t>
  </si>
  <si>
    <t xml:space="preserve">HAULERS </t>
  </si>
  <si>
    <t xml:space="preserve">FORKLIFT </t>
  </si>
  <si>
    <t>7.00 X 12: IMPORT SOLID / 12PLY</t>
  </si>
  <si>
    <t xml:space="preserve">TRAILERS  </t>
  </si>
  <si>
    <t xml:space="preserve">PRICING SCHEDULE - MISCELLANEOUS </t>
  </si>
  <si>
    <t>Estimated Usage</t>
  </si>
  <si>
    <t>Rate per hour</t>
  </si>
  <si>
    <t>Personnel Costing :</t>
  </si>
  <si>
    <t xml:space="preserve">Truck Fitters </t>
  </si>
  <si>
    <t>Material for Repair</t>
  </si>
  <si>
    <t>OTR Fitters</t>
  </si>
  <si>
    <t>24 Hour Breakdown Service</t>
  </si>
  <si>
    <t>Office Working Hours - 6:00 am - 14:00 pm</t>
  </si>
  <si>
    <t>After Hours - 14:00 pm - 06:00 am</t>
  </si>
  <si>
    <t>OTR Emergengy Call Out Response time 2 hours 24/7 365 days per year</t>
  </si>
  <si>
    <t>From tyre size 1200-20 industrial to 1800-33 industrial &amp; larger</t>
  </si>
  <si>
    <t>Call out charge</t>
  </si>
  <si>
    <t>Labour per person per hour</t>
  </si>
  <si>
    <t>Truck Emergency call out response time 3 hours (from notification to completion of break down) 24/7 365 days per year</t>
  </si>
  <si>
    <t>From smallest tyre size to 12.00-20 pneumatic &amp; solid</t>
  </si>
  <si>
    <t>Normal Working Hours breakdown service</t>
  </si>
  <si>
    <t>OTR</t>
  </si>
  <si>
    <t>From tyre size 1200-20 industrial to 1800-33 industrial and larger</t>
  </si>
  <si>
    <t>Truck</t>
  </si>
  <si>
    <t>New Tubes Net Price</t>
  </si>
  <si>
    <t>FLAP INNER TUBE;H/DUTY,1400X24 IN,RUBBER</t>
  </si>
  <si>
    <t>FLAP INNER TUBE;RIM,20 IN</t>
  </si>
  <si>
    <t>INNER TUBE PNEU TIRE;STD,12-20,TR77</t>
  </si>
  <si>
    <t>INNER TUBE PNEU TIRE;STD,14.00-24,TR179A</t>
  </si>
  <si>
    <t>O RING;ID 920 MM,WD 9.6 MM,NITRILE</t>
  </si>
  <si>
    <t>FLAP INNER TUBE;RIM,8 IN</t>
  </si>
  <si>
    <t>INNER TUBE PNEU TIRE;RUBBER,3.00-15</t>
  </si>
  <si>
    <t>INNER TUBE PNEU TIRE;RUBBER,7.00-12</t>
  </si>
  <si>
    <t>INNER TUBE PNEU TIRE;STD,10.50-16,TR177A</t>
  </si>
  <si>
    <t>STRADDLE</t>
  </si>
  <si>
    <t>VALVE;SPUD,PNEUM TIRE,M20,CLAMP IN,BRS</t>
  </si>
  <si>
    <t xml:space="preserve">VALVE  TRJ 653	</t>
  </si>
  <si>
    <t>Valve Extensions</t>
  </si>
  <si>
    <t xml:space="preserve">                     Valve Extensions</t>
  </si>
  <si>
    <t xml:space="preserve">   Valve Extensions</t>
  </si>
  <si>
    <t>TYRE DESCRIPTION</t>
  </si>
  <si>
    <t>Puncture repair to tyre on breakdown</t>
  </si>
  <si>
    <t>Reinforced Repair</t>
  </si>
  <si>
    <t>Accessories</t>
  </si>
  <si>
    <t>DCT Pier 2</t>
  </si>
  <si>
    <t xml:space="preserve">DCT Pier 1 </t>
  </si>
  <si>
    <t>MPT DURBAN ("RORO - Point")</t>
  </si>
  <si>
    <t>9.00x16:D/RIB: 6PLY</t>
  </si>
  <si>
    <t>8.25x15:(F):12PLY:MIN/IND --- should be (8-25x15 solid!!)</t>
  </si>
  <si>
    <t>1200x20:20PLY:INDUSTRIAL: 18t</t>
  </si>
  <si>
    <t xml:space="preserve">1800 x 33 45 TON </t>
  </si>
  <si>
    <t>18.00x33 36 ply  eLUG</t>
  </si>
  <si>
    <t>18.00x33 36 ply   Deep Thread - Ferrari</t>
  </si>
  <si>
    <t>MPT MAYDON WHARF "RORO Maydon Wharf"</t>
  </si>
  <si>
    <t>12.00-20 WIDTH RIM -80 SOLID (rim for solid tyre)</t>
  </si>
  <si>
    <t>7.00-12 16PLY PNEUMETIC - rather go solid!</t>
  </si>
  <si>
    <t>23.5-25 E-3/L-3 TRIANGLE TUBELESS - unsure whether this is still used</t>
  </si>
  <si>
    <r>
      <t xml:space="preserve">18.00 x 25  Haulage </t>
    </r>
    <r>
      <rPr>
        <b/>
        <sz val="9"/>
        <rFont val="Tahoma"/>
        <family val="2"/>
      </rPr>
      <t xml:space="preserve">12 Ply tubeless!! </t>
    </r>
    <r>
      <rPr>
        <sz val="9"/>
        <rFont val="Tahoma"/>
        <family val="2"/>
      </rPr>
      <t xml:space="preserve">(Rear Axle of farm tractors) </t>
    </r>
  </si>
  <si>
    <t>TYRE/RIM DESCRIPTION</t>
  </si>
  <si>
    <t>16.00-25 E4 Container master</t>
  </si>
  <si>
    <t xml:space="preserve">                     13.00-25/2,5  ET40	</t>
  </si>
  <si>
    <t>RIM WHEEL PNEU TIRE;H/DUTY,9 IN,STL</t>
  </si>
  <si>
    <t>RIM;DUAL FITMENT,DIA 22.5 X WD 8.25 IN</t>
  </si>
  <si>
    <t xml:space="preserve">RIM;CENTRE DISH ,DIA 22.5 X WD 9 IN STL </t>
  </si>
  <si>
    <t>RIM WHEEL PNEU TIRE;H/DUTY310/80R22.5&amp;,9 IN,STL (10 hole Flate Face)</t>
  </si>
  <si>
    <t xml:space="preserve">RIM WHEEL </t>
  </si>
  <si>
    <t>RIM;IND,WD 20 X HT 800</t>
  </si>
  <si>
    <t xml:space="preserve">               RIM;DUAL FITMENT,DIA 22.5 X WD 8.25 IN</t>
  </si>
  <si>
    <t xml:space="preserve">               RIM;IND,WD 20 X HT 800</t>
  </si>
  <si>
    <t>ESTIMATED USAGE</t>
  </si>
  <si>
    <t xml:space="preserve">TYRE MANAGEMENT INCLUDING WHEEL ALIGNMENT FEE PER TERMINAL </t>
  </si>
  <si>
    <t>The labour rates for this agreement shall be firm for 12 months, from the commencement date</t>
  </si>
  <si>
    <t>DURBAN CONTAINER TERMINALS PIER 1</t>
  </si>
  <si>
    <t>DURBAN CONTAINER TERMINALS PIER 2</t>
  </si>
  <si>
    <t>DURBAN MPT ("RORO - POINT")</t>
  </si>
  <si>
    <t>MPT MAYDON WHARF ("RORO MAYDON WHARF")</t>
  </si>
  <si>
    <t>TYRE FITMENT AND MAINTENANCE</t>
  </si>
  <si>
    <t>Maintenance fee to be fixed for 12 months.</t>
  </si>
  <si>
    <t>RATE PER MONTH (R)
YEAR 1</t>
  </si>
  <si>
    <t>NB- Please refer to ANNEXURE A (scope of work) for more information</t>
  </si>
  <si>
    <t>NB- Please refer to ANNEXURE A (scope of work)  for more information</t>
  </si>
  <si>
    <t>DCT Pier 1</t>
  </si>
  <si>
    <t>DCT</t>
  </si>
  <si>
    <t>PRICE IN ZAR PER ITEM
(EXCL VAT)</t>
  </si>
  <si>
    <t>PRICE IN ZAR ESTIMATE
(EXCL VAT)</t>
  </si>
  <si>
    <t>PNEUM TIRE;ON-T2NAKON2 single lift 15.00</t>
  </si>
  <si>
    <t>RICHARDS BAY MPT</t>
  </si>
  <si>
    <t>310/80R25</t>
  </si>
  <si>
    <t>FORKLIFT (4 types - see below)</t>
  </si>
  <si>
    <t>Type 1: 42ton;  18.00x25</t>
  </si>
  <si>
    <t>Type 2: 32ton; 16.00x25</t>
  </si>
  <si>
    <t>Type 3: 18ton;12.00-20</t>
  </si>
  <si>
    <t>Type 4: 8ton;  900x20</t>
  </si>
  <si>
    <t>REACH STACKERS
2 types:</t>
  </si>
  <si>
    <t>Type 1: Kalmar; 18.00X25X40 PLY INDUSTRIAL</t>
  </si>
  <si>
    <t>Type 2: Sany; 18.00X25X40 PLY INDUSTRIAL</t>
  </si>
  <si>
    <t>TRAILERS   5 types:</t>
  </si>
  <si>
    <t>Type 1: 40 TON TRAILER,  10.00X20 X14 PLY</t>
  </si>
  <si>
    <t>Type 2: 60 "TAP" Trailer, '310/80R25</t>
  </si>
  <si>
    <t>Type 3: 75 TON trailer,  385/65R22.5</t>
  </si>
  <si>
    <t>Type 4: 90 ton trailer (2 skips), 12.00-20solid &amp; 12.00-20 pneumatic</t>
  </si>
  <si>
    <t>Type 5: 90 "TAP" trailer (3 skips),  310/80R22.5</t>
  </si>
  <si>
    <t>MOBILE HARBOUR CRANES 1 type:</t>
  </si>
  <si>
    <t>Type 1: Lieber, 285/70R19.5</t>
  </si>
  <si>
    <t>RHT 2 or similar</t>
  </si>
  <si>
    <t>TRACTORS "Bell Shunting"</t>
  </si>
  <si>
    <t>18.4 X 34 X 10 PLY (Rear axle) and 18.4-34</t>
  </si>
  <si>
    <t>SureGrip or similar</t>
  </si>
  <si>
    <t>1000 X 16 X 6 PLY (Front axle)</t>
  </si>
  <si>
    <t>BOB CAT</t>
  </si>
  <si>
    <t>31.00x10-20</t>
  </si>
  <si>
    <t>PLY/STAR RATING</t>
  </si>
  <si>
    <t>TYRE LOAD LIMIT AT MAXIMUM SPEED</t>
  </si>
  <si>
    <t>PRICE IN ZAR PER UNIT 
EXCL VAT</t>
  </si>
  <si>
    <t>PRICE IN ZAR  PER ESTIMATE
EXCL VAT</t>
  </si>
  <si>
    <t xml:space="preserve">FORKLIFT (5 types - see below)
</t>
  </si>
  <si>
    <t xml:space="preserve">REACH STACKERS
2 types:
</t>
  </si>
  <si>
    <t>Type 1: Kalmar; 16.00x25</t>
  </si>
  <si>
    <t>TRAILERS
8 types:</t>
  </si>
  <si>
    <t>75 TON trailer,  385/65R22.5</t>
  </si>
  <si>
    <t>Type 2: Sany</t>
  </si>
  <si>
    <t xml:space="preserve">TRAILERS: 8 types:
</t>
  </si>
  <si>
    <t>Type 4: 75 TON trailer,  385/65R22.5</t>
  </si>
  <si>
    <t>Type 5: 90 ton trailer (2 skips), 12.00-20solid &amp; 12.00-20 pneumatic</t>
  </si>
  <si>
    <t>Type 6: 90 "TAP" trailer (3 skips),  310/80R22.5</t>
  </si>
  <si>
    <t>18.4 X 30 X 10 PLY (Rear axle) and 18.4-34</t>
  </si>
  <si>
    <t>RICHARDS BAYS MPT</t>
  </si>
  <si>
    <t>325    O RING 110MM</t>
  </si>
  <si>
    <t xml:space="preserve">KZN REGION (DURBAN AND RICHARDS BAY) TYRE MAINTENANCE    </t>
  </si>
  <si>
    <t xml:space="preserve">KZN REGION (DURBAN AND RICHARDS BAY) TYRE MAINTENANCE   </t>
  </si>
  <si>
    <t>KZN REGION (DURBAN AND RICHARDS BAY) RIMS</t>
  </si>
  <si>
    <t>KZN REGION (DURBAN AND RICHARDS BAY)</t>
  </si>
  <si>
    <t>KZN REGION (DURBAN AND RICHARDS BAY) PUNCTURES</t>
  </si>
  <si>
    <t>KZN REGION (DURBAN AND RICHARDS BAY)   MISCELLANEOUS</t>
  </si>
  <si>
    <t>FORKLIFT (5 types - see below)</t>
  </si>
  <si>
    <t>Net Price</t>
  </si>
  <si>
    <t>Net Price per consumption</t>
  </si>
  <si>
    <t>KZN REGION (DURBAN AND RICHARDS BAY) NEW TYRES</t>
  </si>
  <si>
    <t>KZN REGION (DURBAN AND RICHARDS BAY) VALVES</t>
  </si>
  <si>
    <t>PROVISION OF TYRE MANAGEMENT SERVICES, TYRE MAINTENANCE SERVICES, SUPPLY OF NEW INDUSTRIAL TYRES AND RE-TREADING OF INDUSTRIAL TYRES FOR TRANSNET SOC LTD (REG.NO 1990/000900/30) OPERATING AS TRANSNET PORT TERMINALS (HEREINAFTER REFERRED TO AS “TPT”), FOR THE PORTS OF RICHARDS BAY, DURBAN, EAST LONDON, NGQURA, PORT ELIZABETH, CAPE TOWN AND SALDANHA TERMINALS ON AN “AS-AND-WHEN-REQUIRED” BASIS FOR A PERIOD OF FIVE (5) YEARS.
ICLM HQ 685/TPT - TPT/2022/11/0032/16987/RFP</t>
  </si>
  <si>
    <t>New Flaps Net Price</t>
  </si>
  <si>
    <t>RICHARDS BAY PORT</t>
  </si>
  <si>
    <t>PROVISION AND SUPPLY OF NEW INDUSTRIAL TYRES, RIMS AND TUBES, RETREADING OF INDUSTRIAL TYRES, MAINTENANCE SERVICES, TYRE MANAGEMENT SERVICES AND SCRAPPING SERVICES FOR TRANSNET PORT TERMINALS, FOR THE PORTS OF RICHARDS BAY, DURBAN, SALDANHA, NGQURA, PORT ELIZABETH, EAST LONDON AND CAPE TOWN ON AN AS AND WHEN REQUIRED BASIS FOR A PERIOD OF FIVE (5) YEARS
ICLM HQ 685/TPT</t>
  </si>
  <si>
    <t>Vulcanize Hot Repair per Tyre</t>
  </si>
  <si>
    <t>Vulcanise on Site Repair per Tyre</t>
  </si>
  <si>
    <t>Sectional Repair per Tyre</t>
  </si>
  <si>
    <t>Sidewall</t>
  </si>
  <si>
    <t>Shoulder</t>
  </si>
  <si>
    <t>Crown</t>
  </si>
  <si>
    <t>FRONT END LOADERS</t>
  </si>
  <si>
    <t>MOBILE HARBOUR CRANES
3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</si>
</sst>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00_ ;_ * \-#,##0.00_ ;_ * &quot;-&quot;??_ ;_ @_ "/>
    <numFmt numFmtId="165" formatCode="&quot;R&quot;\ #,##0.00;[Red]&quot;R&quot;\ \-#,##0.00"/>
    <numFmt numFmtId="166" formatCode="&quot;R&quot;\ #,##0"/>
  </numFmts>
  <fonts count="36" x14ac:knownFonts="1">
    <font>
      <sz val="11"/>
      <color theme="1"/>
      <name val="Calibri"/>
      <family val="2"/>
      <scheme val="minor"/>
    </font>
    <font>
      <sz val="11"/>
      <color theme="1"/>
      <name val="Calibri"/>
      <family val="2"/>
      <scheme val="minor"/>
    </font>
    <font>
      <b/>
      <sz val="10"/>
      <name val="Tahoma"/>
      <family val="2"/>
    </font>
    <font>
      <b/>
      <sz val="9"/>
      <name val="Arial"/>
      <family val="2"/>
    </font>
    <font>
      <sz val="10"/>
      <name val="Arial"/>
      <family val="2"/>
    </font>
    <font>
      <b/>
      <sz val="9"/>
      <name val="Tahoma"/>
      <family val="2"/>
    </font>
    <font>
      <sz val="9"/>
      <name val="Tahoma"/>
      <family val="2"/>
    </font>
    <font>
      <sz val="9"/>
      <color theme="1"/>
      <name val="Tahoma"/>
      <family val="2"/>
    </font>
    <font>
      <sz val="9"/>
      <color rgb="FFFF0000"/>
      <name val="Tahoma"/>
      <family val="2"/>
    </font>
    <font>
      <sz val="9"/>
      <color indexed="8"/>
      <name val="Tahoma"/>
      <family val="2"/>
    </font>
    <font>
      <sz val="9"/>
      <color rgb="FF000000"/>
      <name val="Tahoma"/>
      <family val="2"/>
    </font>
    <font>
      <sz val="9"/>
      <name val="Arial"/>
      <family val="2"/>
    </font>
    <font>
      <sz val="9"/>
      <color theme="1"/>
      <name val="Calibri"/>
      <family val="2"/>
      <scheme val="minor"/>
    </font>
    <font>
      <sz val="9"/>
      <color theme="1" tint="4.9989318521683403E-2"/>
      <name val="Tahoma"/>
      <family val="2"/>
    </font>
    <font>
      <sz val="9"/>
      <color theme="1" tint="4.9989318521683403E-2"/>
      <name val="Arial"/>
      <family val="2"/>
    </font>
    <font>
      <sz val="9"/>
      <color theme="1" tint="0.14999847407452621"/>
      <name val="Arial"/>
      <family val="2"/>
    </font>
    <font>
      <sz val="9"/>
      <color theme="1" tint="0.14999847407452621"/>
      <name val="Tahoma"/>
      <family val="2"/>
    </font>
    <font>
      <b/>
      <sz val="9"/>
      <color theme="1" tint="0.14999847407452621"/>
      <name val="Arial"/>
      <family val="2"/>
    </font>
    <font>
      <sz val="9"/>
      <color rgb="FF000000"/>
      <name val="Arial"/>
      <family val="2"/>
    </font>
    <font>
      <b/>
      <sz val="9"/>
      <color rgb="FF000000"/>
      <name val="Arial"/>
      <family val="2"/>
    </font>
    <font>
      <sz val="9"/>
      <color theme="1" tint="0.249977111117893"/>
      <name val="Tahoma"/>
      <family val="2"/>
    </font>
    <font>
      <b/>
      <sz val="9"/>
      <color theme="1" tint="0.249977111117893"/>
      <name val="Arial"/>
      <family val="2"/>
    </font>
    <font>
      <sz val="9"/>
      <color theme="1" tint="0.249977111117893"/>
      <name val="Arial"/>
      <family val="2"/>
    </font>
    <font>
      <b/>
      <sz val="10"/>
      <name val="Arial"/>
      <family val="2"/>
    </font>
    <font>
      <sz val="10"/>
      <name val="Arial"/>
      <family val="2"/>
    </font>
    <font>
      <sz val="10"/>
      <name val="Tahoma"/>
      <family val="2"/>
    </font>
    <font>
      <sz val="10"/>
      <color theme="0"/>
      <name val="Tahoma"/>
      <family val="2"/>
    </font>
    <font>
      <sz val="9"/>
      <color theme="0"/>
      <name val="Tahoma"/>
      <family val="2"/>
    </font>
    <font>
      <b/>
      <sz val="9"/>
      <color theme="0"/>
      <name val="Tahoma"/>
      <family val="2"/>
    </font>
    <font>
      <b/>
      <sz val="10"/>
      <color theme="1" tint="0.249977111117893"/>
      <name val="Tahoma"/>
      <family val="2"/>
    </font>
    <font>
      <sz val="10"/>
      <color theme="1" tint="0.249977111117893"/>
      <name val="Tahoma"/>
      <family val="2"/>
    </font>
    <font>
      <sz val="11"/>
      <color theme="1"/>
      <name val="Tahoma"/>
      <family val="2"/>
    </font>
    <font>
      <b/>
      <sz val="11"/>
      <name val="Tahoma"/>
      <family val="2"/>
    </font>
    <font>
      <b/>
      <i/>
      <sz val="9"/>
      <name val="Tahoma"/>
      <family val="2"/>
    </font>
    <font>
      <b/>
      <i/>
      <u/>
      <sz val="9"/>
      <name val="Tahoma"/>
      <family val="2"/>
    </font>
    <font>
      <i/>
      <u/>
      <sz val="9"/>
      <name val="Tahoma"/>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D9D9D9"/>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24" fillId="0" borderId="0"/>
    <xf numFmtId="164" fontId="24" fillId="0" borderId="0" applyFont="0" applyFill="0" applyBorder="0" applyAlignment="0" applyProtection="0"/>
  </cellStyleXfs>
  <cellXfs count="462">
    <xf numFmtId="0" fontId="0" fillId="0" borderId="0" xfId="0"/>
    <xf numFmtId="0" fontId="2" fillId="0" borderId="0" xfId="0" applyFont="1" applyAlignment="1">
      <alignment vertical="center" wrapText="1"/>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xf>
    <xf numFmtId="0" fontId="7" fillId="3" borderId="8" xfId="0" applyFont="1" applyFill="1" applyBorder="1" applyAlignment="1">
      <alignment horizontal="left" indent="1"/>
    </xf>
    <xf numFmtId="0" fontId="6" fillId="3" borderId="8" xfId="0" applyFont="1" applyFill="1" applyBorder="1" applyAlignment="1">
      <alignment horizontal="left" vertical="center" indent="6"/>
    </xf>
    <xf numFmtId="0" fontId="6" fillId="3" borderId="8" xfId="0" applyFont="1" applyFill="1" applyBorder="1" applyAlignment="1">
      <alignment horizontal="left" indent="6"/>
    </xf>
    <xf numFmtId="0" fontId="6" fillId="3" borderId="12" xfId="0" applyFont="1" applyFill="1" applyBorder="1" applyAlignment="1">
      <alignment horizontal="left" indent="6"/>
    </xf>
    <xf numFmtId="0" fontId="6" fillId="3" borderId="13" xfId="0" applyFont="1" applyFill="1" applyBorder="1" applyAlignment="1">
      <alignment horizontal="center" vertical="center"/>
    </xf>
    <xf numFmtId="0" fontId="6" fillId="3" borderId="34" xfId="0" applyFont="1" applyFill="1" applyBorder="1" applyAlignment="1">
      <alignment horizontal="left" vertical="center" indent="1"/>
    </xf>
    <xf numFmtId="0" fontId="6" fillId="3" borderId="31" xfId="0" applyFont="1" applyFill="1" applyBorder="1" applyAlignment="1">
      <alignment horizontal="center" vertical="center"/>
    </xf>
    <xf numFmtId="0" fontId="7" fillId="3" borderId="15" xfId="0" applyFont="1" applyFill="1" applyBorder="1" applyAlignment="1">
      <alignment horizontal="left" indent="1"/>
    </xf>
    <xf numFmtId="0" fontId="7" fillId="3" borderId="16" xfId="0" applyFont="1" applyFill="1" applyBorder="1" applyAlignment="1">
      <alignment horizontal="center"/>
    </xf>
    <xf numFmtId="0" fontId="6" fillId="3" borderId="34" xfId="0" applyFont="1" applyFill="1" applyBorder="1" applyAlignment="1">
      <alignment horizontal="left" indent="6"/>
    </xf>
    <xf numFmtId="0" fontId="6"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xf>
    <xf numFmtId="0" fontId="5" fillId="3" borderId="1" xfId="0" applyFont="1" applyFill="1" applyBorder="1" applyAlignment="1">
      <alignment horizontal="center"/>
    </xf>
    <xf numFmtId="0" fontId="9" fillId="3" borderId="1" xfId="0" applyFont="1" applyFill="1" applyBorder="1" applyAlignment="1">
      <alignment horizontal="center"/>
    </xf>
    <xf numFmtId="0" fontId="5" fillId="3" borderId="1" xfId="0" applyFont="1" applyFill="1" applyBorder="1" applyAlignment="1">
      <alignment horizontal="center" wrapText="1"/>
    </xf>
    <xf numFmtId="0" fontId="6" fillId="3" borderId="1" xfId="0" applyFont="1" applyFill="1" applyBorder="1" applyAlignment="1">
      <alignment horizontal="center" wrapText="1"/>
    </xf>
    <xf numFmtId="0" fontId="5" fillId="3" borderId="16" xfId="0" applyFont="1" applyFill="1" applyBorder="1" applyAlignment="1">
      <alignment horizontal="center" vertical="center"/>
    </xf>
    <xf numFmtId="0" fontId="5" fillId="3" borderId="15" xfId="0" applyFont="1" applyFill="1" applyBorder="1" applyAlignment="1">
      <alignment vertical="center"/>
    </xf>
    <xf numFmtId="0" fontId="6" fillId="3" borderId="8" xfId="0" applyFont="1" applyFill="1" applyBorder="1" applyAlignment="1">
      <alignment horizontal="left" vertical="center" indent="7"/>
    </xf>
    <xf numFmtId="0" fontId="6" fillId="3" borderId="8" xfId="0" applyFont="1" applyFill="1" applyBorder="1" applyAlignment="1">
      <alignment horizontal="left" vertical="center"/>
    </xf>
    <xf numFmtId="0" fontId="5" fillId="3" borderId="8" xfId="0" applyFont="1" applyFill="1" applyBorder="1" applyAlignment="1">
      <alignment vertical="center"/>
    </xf>
    <xf numFmtId="0" fontId="5" fillId="3" borderId="8" xfId="0" applyFont="1" applyFill="1" applyBorder="1"/>
    <xf numFmtId="0" fontId="5" fillId="3" borderId="8" xfId="0" applyFont="1" applyFill="1" applyBorder="1" applyAlignment="1">
      <alignment horizontal="left" vertical="center" indent="4"/>
    </xf>
    <xf numFmtId="0" fontId="9" fillId="3" borderId="8" xfId="0" applyFont="1" applyFill="1" applyBorder="1" applyAlignment="1">
      <alignment horizontal="left" indent="6"/>
    </xf>
    <xf numFmtId="0" fontId="5" fillId="3" borderId="8" xfId="0" applyFont="1" applyFill="1" applyBorder="1" applyAlignment="1">
      <alignment horizontal="left" wrapText="1" indent="4"/>
    </xf>
    <xf numFmtId="0" fontId="6" fillId="3" borderId="8" xfId="0" applyFont="1" applyFill="1" applyBorder="1" applyAlignment="1">
      <alignment horizontal="left" wrapText="1" indent="6"/>
    </xf>
    <xf numFmtId="0" fontId="5" fillId="3" borderId="8" xfId="0" applyFont="1" applyFill="1" applyBorder="1" applyAlignment="1">
      <alignment horizontal="left" indent="4"/>
    </xf>
    <xf numFmtId="0" fontId="5" fillId="3" borderId="8" xfId="0" applyFont="1" applyFill="1" applyBorder="1" applyAlignment="1">
      <alignment horizontal="left" indent="5"/>
    </xf>
    <xf numFmtId="0" fontId="6" fillId="3" borderId="13" xfId="0" applyFont="1" applyFill="1" applyBorder="1" applyAlignment="1">
      <alignment horizontal="center"/>
    </xf>
    <xf numFmtId="0" fontId="6" fillId="3" borderId="31" xfId="0" applyFont="1" applyFill="1" applyBorder="1" applyAlignment="1">
      <alignment horizontal="center"/>
    </xf>
    <xf numFmtId="0" fontId="5" fillId="3" borderId="15" xfId="0" applyFont="1" applyFill="1" applyBorder="1" applyAlignment="1">
      <alignment horizontal="left" vertical="center" indent="4"/>
    </xf>
    <xf numFmtId="0" fontId="5" fillId="3" borderId="15" xfId="0" applyFont="1" applyFill="1" applyBorder="1" applyAlignment="1">
      <alignment horizontal="left" indent="3"/>
    </xf>
    <xf numFmtId="0" fontId="5" fillId="3" borderId="16" xfId="0" applyFont="1" applyFill="1" applyBorder="1" applyAlignment="1">
      <alignment horizontal="center"/>
    </xf>
    <xf numFmtId="0" fontId="5" fillId="3" borderId="15" xfId="0" applyFont="1" applyFill="1" applyBorder="1" applyAlignment="1">
      <alignment horizontal="left" indent="5"/>
    </xf>
    <xf numFmtId="0" fontId="7" fillId="3" borderId="8" xfId="0" applyFont="1" applyFill="1" applyBorder="1" applyAlignment="1">
      <alignment horizontal="center" vertical="center"/>
    </xf>
    <xf numFmtId="0" fontId="6" fillId="3" borderId="8" xfId="2" applyFont="1" applyFill="1" applyBorder="1" applyAlignment="1">
      <alignment horizontal="center" vertical="center"/>
    </xf>
    <xf numFmtId="0" fontId="6" fillId="3" borderId="8" xfId="0" applyFont="1" applyFill="1" applyBorder="1" applyAlignment="1">
      <alignment horizontal="center" vertical="center"/>
    </xf>
    <xf numFmtId="0" fontId="6" fillId="3" borderId="8" xfId="0" applyFont="1" applyFill="1" applyBorder="1" applyAlignment="1">
      <alignment horizontal="left" indent="1"/>
    </xf>
    <xf numFmtId="0" fontId="6" fillId="3" borderId="8" xfId="0" applyFont="1" applyFill="1" applyBorder="1" applyAlignment="1">
      <alignment horizontal="left" indent="5"/>
    </xf>
    <xf numFmtId="0" fontId="10" fillId="5" borderId="27" xfId="0" applyFont="1" applyFill="1" applyBorder="1" applyAlignment="1">
      <alignment horizontal="left" vertical="center" indent="5"/>
    </xf>
    <xf numFmtId="0" fontId="10" fillId="5" borderId="34" xfId="0" applyFont="1" applyFill="1" applyBorder="1" applyAlignment="1">
      <alignment horizontal="left" vertical="center" indent="5"/>
    </xf>
    <xf numFmtId="0" fontId="6" fillId="3" borderId="38" xfId="0" applyFont="1" applyFill="1" applyBorder="1" applyAlignment="1">
      <alignment horizontal="center"/>
    </xf>
    <xf numFmtId="0" fontId="4" fillId="0" borderId="0" xfId="2"/>
    <xf numFmtId="0" fontId="2" fillId="0" borderId="0" xfId="2" applyFont="1" applyAlignment="1">
      <alignment vertical="center" wrapText="1"/>
    </xf>
    <xf numFmtId="0" fontId="4" fillId="0" borderId="0" xfId="2" applyAlignment="1">
      <alignment vertical="center"/>
    </xf>
    <xf numFmtId="0" fontId="5" fillId="0" borderId="0" xfId="2" applyFont="1" applyAlignment="1">
      <alignment vertical="center"/>
    </xf>
    <xf numFmtId="0" fontId="6" fillId="0" borderId="0" xfId="2" applyFont="1"/>
    <xf numFmtId="0" fontId="5" fillId="0" borderId="39" xfId="2" applyFont="1" applyBorder="1" applyAlignment="1">
      <alignment horizontal="center" vertical="center" wrapText="1"/>
    </xf>
    <xf numFmtId="0" fontId="6" fillId="0" borderId="0" xfId="2" applyFont="1" applyAlignment="1">
      <alignment vertical="center"/>
    </xf>
    <xf numFmtId="0" fontId="3" fillId="3" borderId="15" xfId="0" applyFont="1" applyFill="1" applyBorder="1" applyAlignment="1">
      <alignment horizontal="left" vertical="center"/>
    </xf>
    <xf numFmtId="0" fontId="11" fillId="3" borderId="16" xfId="0" applyFont="1" applyFill="1" applyBorder="1" applyAlignment="1">
      <alignment horizontal="center" vertical="center"/>
    </xf>
    <xf numFmtId="0" fontId="11" fillId="3" borderId="8" xfId="0" applyFont="1" applyFill="1" applyBorder="1" applyAlignment="1">
      <alignment horizontal="left" vertical="top"/>
    </xf>
    <xf numFmtId="0" fontId="3"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3" fillId="3" borderId="8" xfId="0" applyFont="1" applyFill="1" applyBorder="1" applyAlignment="1">
      <alignment vertical="center"/>
    </xf>
    <xf numFmtId="0" fontId="11" fillId="3" borderId="8" xfId="0" applyFont="1" applyFill="1" applyBorder="1" applyAlignment="1">
      <alignment horizontal="left" vertical="center" indent="7"/>
    </xf>
    <xf numFmtId="0" fontId="11" fillId="3" borderId="8" xfId="0" applyFont="1" applyFill="1" applyBorder="1" applyAlignment="1">
      <alignment horizontal="left" vertical="center"/>
    </xf>
    <xf numFmtId="0" fontId="11" fillId="3" borderId="8" xfId="0" applyFont="1" applyFill="1" applyBorder="1" applyAlignment="1">
      <alignment horizontal="left" indent="6"/>
    </xf>
    <xf numFmtId="0" fontId="11" fillId="3" borderId="34" xfId="0" applyFont="1" applyFill="1" applyBorder="1" applyAlignment="1">
      <alignment horizontal="left" vertical="center" indent="6"/>
    </xf>
    <xf numFmtId="0" fontId="3" fillId="3" borderId="15" xfId="0" applyFont="1" applyFill="1" applyBorder="1" applyAlignment="1">
      <alignment horizontal="left" vertical="center" indent="4"/>
    </xf>
    <xf numFmtId="0" fontId="3" fillId="3" borderId="8" xfId="0" applyFont="1" applyFill="1" applyBorder="1" applyAlignment="1">
      <alignment horizontal="left" vertical="center" indent="4"/>
    </xf>
    <xf numFmtId="0" fontId="11" fillId="3" borderId="8" xfId="0" applyFont="1" applyFill="1" applyBorder="1" applyAlignment="1">
      <alignment horizontal="left" vertical="center" indent="6"/>
    </xf>
    <xf numFmtId="0" fontId="3" fillId="3" borderId="8" xfId="0" applyFont="1" applyFill="1" applyBorder="1" applyAlignment="1">
      <alignment horizontal="left" vertical="center" indent="3"/>
    </xf>
    <xf numFmtId="0" fontId="11" fillId="3" borderId="34" xfId="0" applyFont="1" applyFill="1" applyBorder="1" applyAlignment="1">
      <alignment horizontal="left" indent="6"/>
    </xf>
    <xf numFmtId="0" fontId="5" fillId="3" borderId="31" xfId="0" applyFont="1" applyFill="1" applyBorder="1" applyAlignment="1">
      <alignment horizontal="center" vertical="center"/>
    </xf>
    <xf numFmtId="0" fontId="3" fillId="3" borderId="15" xfId="0" applyFont="1" applyFill="1" applyBorder="1" applyAlignment="1">
      <alignment horizontal="left" indent="3"/>
    </xf>
    <xf numFmtId="0" fontId="3" fillId="3" borderId="8" xfId="0" applyFont="1" applyFill="1" applyBorder="1" applyAlignment="1">
      <alignment horizontal="left" wrapText="1" indent="4"/>
    </xf>
    <xf numFmtId="0" fontId="3" fillId="3" borderId="8" xfId="0" applyFont="1" applyFill="1" applyBorder="1" applyAlignment="1">
      <alignment horizontal="left" indent="4"/>
    </xf>
    <xf numFmtId="0" fontId="3" fillId="3" borderId="15" xfId="0" applyFont="1" applyFill="1" applyBorder="1" applyAlignment="1">
      <alignment horizontal="left" indent="5"/>
    </xf>
    <xf numFmtId="0" fontId="3" fillId="3" borderId="8" xfId="0" applyFont="1" applyFill="1" applyBorder="1" applyAlignment="1">
      <alignment horizontal="left" indent="5"/>
    </xf>
    <xf numFmtId="0" fontId="11" fillId="3" borderId="12" xfId="0" applyFont="1" applyFill="1" applyBorder="1" applyAlignment="1">
      <alignment horizontal="left" indent="6"/>
    </xf>
    <xf numFmtId="0" fontId="5" fillId="3" borderId="13" xfId="0" applyFont="1" applyFill="1" applyBorder="1" applyAlignment="1">
      <alignment horizontal="center" vertical="center"/>
    </xf>
    <xf numFmtId="0" fontId="3" fillId="3" borderId="15" xfId="0" applyFont="1" applyFill="1" applyBorder="1" applyAlignment="1">
      <alignment vertical="center"/>
    </xf>
    <xf numFmtId="0" fontId="13" fillId="3" borderId="16" xfId="0" applyFont="1" applyFill="1" applyBorder="1" applyAlignment="1">
      <alignment horizontal="center" vertical="center"/>
    </xf>
    <xf numFmtId="0" fontId="11" fillId="4" borderId="16" xfId="0" applyFont="1" applyFill="1" applyBorder="1" applyAlignment="1">
      <alignment horizontal="center" vertical="center" wrapText="1"/>
    </xf>
    <xf numFmtId="0" fontId="11" fillId="3" borderId="8" xfId="0" applyFont="1" applyFill="1" applyBorder="1" applyAlignment="1">
      <alignment horizontal="left" vertical="center" indent="13"/>
    </xf>
    <xf numFmtId="0" fontId="13" fillId="3"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3" borderId="8" xfId="0" applyFont="1" applyFill="1" applyBorder="1" applyAlignment="1">
      <alignment horizontal="left" indent="13"/>
    </xf>
    <xf numFmtId="0" fontId="3" fillId="3" borderId="8" xfId="0" applyFont="1" applyFill="1" applyBorder="1"/>
    <xf numFmtId="0" fontId="11" fillId="3" borderId="1" xfId="0" applyFont="1" applyFill="1" applyBorder="1" applyAlignment="1">
      <alignment horizontal="center"/>
    </xf>
    <xf numFmtId="0" fontId="11" fillId="4" borderId="1" xfId="0" applyFont="1" applyFill="1" applyBorder="1" applyAlignment="1">
      <alignment horizontal="center"/>
    </xf>
    <xf numFmtId="0" fontId="14" fillId="3" borderId="8" xfId="0" applyFont="1" applyFill="1" applyBorder="1" applyAlignment="1">
      <alignment horizontal="left" indent="13"/>
    </xf>
    <xf numFmtId="0" fontId="14" fillId="3" borderId="8" xfId="0" applyFont="1" applyFill="1" applyBorder="1" applyAlignment="1">
      <alignment horizontal="left" indent="12"/>
    </xf>
    <xf numFmtId="0" fontId="11" fillId="3" borderId="34" xfId="0" applyFont="1" applyFill="1" applyBorder="1" applyAlignment="1">
      <alignment horizontal="left" indent="12"/>
    </xf>
    <xf numFmtId="0" fontId="13" fillId="3" borderId="31" xfId="0" applyFont="1" applyFill="1" applyBorder="1" applyAlignment="1">
      <alignment horizontal="center" vertical="center"/>
    </xf>
    <xf numFmtId="0" fontId="11" fillId="3" borderId="31" xfId="0" applyFont="1" applyFill="1" applyBorder="1" applyAlignment="1">
      <alignment horizontal="center"/>
    </xf>
    <xf numFmtId="0" fontId="11" fillId="4" borderId="31" xfId="0" applyFont="1" applyFill="1" applyBorder="1" applyAlignment="1">
      <alignment horizontal="center"/>
    </xf>
    <xf numFmtId="0" fontId="11" fillId="3" borderId="16" xfId="0" applyFont="1" applyFill="1" applyBorder="1" applyAlignment="1">
      <alignment horizontal="center"/>
    </xf>
    <xf numFmtId="0" fontId="11" fillId="4" borderId="16" xfId="0" applyFont="1" applyFill="1" applyBorder="1" applyAlignment="1">
      <alignment horizontal="center"/>
    </xf>
    <xf numFmtId="0" fontId="11" fillId="3" borderId="8" xfId="0" applyFont="1" applyFill="1" applyBorder="1" applyAlignment="1">
      <alignment horizontal="left" vertical="center" indent="12"/>
    </xf>
    <xf numFmtId="0" fontId="11" fillId="3" borderId="8" xfId="0" applyFont="1" applyFill="1" applyBorder="1" applyAlignment="1">
      <alignment horizontal="left" indent="12"/>
    </xf>
    <xf numFmtId="0" fontId="13" fillId="3" borderId="1" xfId="0" applyFont="1" applyFill="1" applyBorder="1" applyAlignment="1">
      <alignment horizontal="center"/>
    </xf>
    <xf numFmtId="0" fontId="3" fillId="3" borderId="8" xfId="0" applyFont="1" applyFill="1" applyBorder="1" applyAlignment="1">
      <alignment horizontal="left" indent="3"/>
    </xf>
    <xf numFmtId="0" fontId="15" fillId="3" borderId="8" xfId="0" applyFont="1" applyFill="1" applyBorder="1" applyAlignment="1">
      <alignment horizontal="left" indent="12"/>
    </xf>
    <xf numFmtId="0" fontId="8" fillId="3" borderId="1" xfId="0" applyFont="1" applyFill="1" applyBorder="1" applyAlignment="1">
      <alignment horizontal="center"/>
    </xf>
    <xf numFmtId="0" fontId="16" fillId="3" borderId="1" xfId="0" applyFont="1" applyFill="1" applyBorder="1" applyAlignment="1">
      <alignment horizontal="center"/>
    </xf>
    <xf numFmtId="0" fontId="15" fillId="3" borderId="1" xfId="0" applyFont="1" applyFill="1" applyBorder="1" applyAlignment="1">
      <alignment horizontal="center" vertical="center"/>
    </xf>
    <xf numFmtId="0" fontId="17" fillId="3" borderId="8" xfId="0" applyFont="1" applyFill="1" applyBorder="1" applyAlignment="1">
      <alignment horizontal="left" indent="2"/>
    </xf>
    <xf numFmtId="0" fontId="15" fillId="3" borderId="34" xfId="0" applyFont="1" applyFill="1" applyBorder="1" applyAlignment="1">
      <alignment horizontal="left" indent="12"/>
    </xf>
    <xf numFmtId="0" fontId="11" fillId="3" borderId="31" xfId="0" applyFont="1" applyFill="1" applyBorder="1" applyAlignment="1">
      <alignment horizontal="center" vertical="center"/>
    </xf>
    <xf numFmtId="0" fontId="11" fillId="4" borderId="31" xfId="0" applyFont="1" applyFill="1" applyBorder="1" applyAlignment="1">
      <alignment horizontal="center" vertical="center" wrapText="1"/>
    </xf>
    <xf numFmtId="0" fontId="3" fillId="5" borderId="15" xfId="0" applyFont="1" applyFill="1" applyBorder="1" applyAlignment="1">
      <alignment vertical="center"/>
    </xf>
    <xf numFmtId="0" fontId="18" fillId="5" borderId="8" xfId="0" applyFont="1" applyFill="1" applyBorder="1" applyAlignment="1">
      <alignment horizontal="left" vertical="center" indent="12"/>
    </xf>
    <xf numFmtId="0" fontId="3" fillId="5" borderId="8" xfId="0" applyFont="1" applyFill="1" applyBorder="1" applyAlignment="1">
      <alignment vertical="center" wrapText="1"/>
    </xf>
    <xf numFmtId="0" fontId="6" fillId="5" borderId="1" xfId="0" applyFont="1" applyFill="1" applyBorder="1" applyAlignment="1">
      <alignment horizontal="center" vertical="center"/>
    </xf>
    <xf numFmtId="0" fontId="18" fillId="5" borderId="8" xfId="0" applyFont="1" applyFill="1" applyBorder="1" applyAlignment="1">
      <alignment horizontal="left" vertical="center" indent="13"/>
    </xf>
    <xf numFmtId="0" fontId="10" fillId="5" borderId="1" xfId="0" applyFont="1" applyFill="1" applyBorder="1" applyAlignment="1">
      <alignment horizontal="center" vertical="center"/>
    </xf>
    <xf numFmtId="0" fontId="19" fillId="5" borderId="8" xfId="0" applyFont="1" applyFill="1" applyBorder="1"/>
    <xf numFmtId="0" fontId="19" fillId="5" borderId="8" xfId="0" applyFont="1" applyFill="1" applyBorder="1" applyAlignment="1">
      <alignment vertical="center" wrapText="1"/>
    </xf>
    <xf numFmtId="0" fontId="20" fillId="3" borderId="1" xfId="0" applyFont="1" applyFill="1" applyBorder="1" applyAlignment="1">
      <alignment horizontal="center" vertical="center"/>
    </xf>
    <xf numFmtId="0" fontId="21" fillId="3" borderId="15" xfId="0" applyFont="1" applyFill="1" applyBorder="1" applyAlignment="1">
      <alignment horizontal="left" indent="5"/>
    </xf>
    <xf numFmtId="0" fontId="20" fillId="3" borderId="16" xfId="0" applyFont="1" applyFill="1" applyBorder="1" applyAlignment="1">
      <alignment horizontal="center" vertical="center"/>
    </xf>
    <xf numFmtId="0" fontId="22" fillId="3" borderId="8" xfId="0" applyFont="1" applyFill="1" applyBorder="1" applyAlignment="1">
      <alignment horizontal="left" indent="11"/>
    </xf>
    <xf numFmtId="0" fontId="21" fillId="3" borderId="8" xfId="0" applyFont="1" applyFill="1" applyBorder="1" applyAlignment="1">
      <alignment horizontal="left" indent="5"/>
    </xf>
    <xf numFmtId="0" fontId="21" fillId="3" borderId="8" xfId="0" applyFont="1" applyFill="1" applyBorder="1" applyAlignment="1">
      <alignment horizontal="left" indent="4"/>
    </xf>
    <xf numFmtId="0" fontId="22" fillId="3" borderId="8" xfId="0" applyFont="1" applyFill="1" applyBorder="1" applyAlignment="1">
      <alignment horizontal="left" indent="12"/>
    </xf>
    <xf numFmtId="0" fontId="22" fillId="3" borderId="12" xfId="0" applyFont="1" applyFill="1" applyBorder="1" applyAlignment="1">
      <alignment horizontal="left" indent="12"/>
    </xf>
    <xf numFmtId="0" fontId="20" fillId="3" borderId="13" xfId="0" applyFont="1" applyFill="1" applyBorder="1" applyAlignment="1">
      <alignment horizontal="center" vertical="center"/>
    </xf>
    <xf numFmtId="0" fontId="11" fillId="3" borderId="13" xfId="0" applyFont="1" applyFill="1" applyBorder="1" applyAlignment="1">
      <alignment horizontal="center" vertical="center"/>
    </xf>
    <xf numFmtId="0" fontId="11" fillId="4" borderId="1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5" fillId="3" borderId="10" xfId="2" applyFont="1" applyFill="1" applyBorder="1" applyAlignment="1">
      <alignment vertical="center"/>
    </xf>
    <xf numFmtId="0" fontId="6" fillId="3" borderId="10" xfId="2" applyFont="1" applyFill="1" applyBorder="1" applyAlignment="1">
      <alignment vertical="center"/>
    </xf>
    <xf numFmtId="0" fontId="5" fillId="3" borderId="31" xfId="0" applyFont="1" applyFill="1" applyBorder="1" applyAlignment="1">
      <alignment horizontal="center"/>
    </xf>
    <xf numFmtId="0" fontId="25" fillId="3" borderId="1" xfId="3" applyFont="1" applyFill="1" applyBorder="1" applyAlignment="1">
      <alignment horizontal="center" vertical="center"/>
    </xf>
    <xf numFmtId="0" fontId="25" fillId="3" borderId="1" xfId="3" applyFont="1" applyFill="1" applyBorder="1" applyAlignment="1">
      <alignment horizontal="center"/>
    </xf>
    <xf numFmtId="0" fontId="4" fillId="3" borderId="1" xfId="3" applyFont="1" applyFill="1" applyBorder="1" applyAlignment="1">
      <alignment horizontal="left" indent="6"/>
    </xf>
    <xf numFmtId="0" fontId="4" fillId="3" borderId="1" xfId="3" applyFont="1" applyFill="1" applyBorder="1" applyAlignment="1">
      <alignment horizontal="left" vertical="center" indent="6"/>
    </xf>
    <xf numFmtId="0" fontId="23" fillId="3" borderId="1" xfId="3" applyFont="1" applyFill="1" applyBorder="1" applyAlignment="1">
      <alignment horizontal="left" vertical="center" indent="4"/>
    </xf>
    <xf numFmtId="0" fontId="23" fillId="3" borderId="1" xfId="3" applyFont="1" applyFill="1" applyBorder="1" applyAlignment="1">
      <alignment horizontal="left" vertical="center" indent="3"/>
    </xf>
    <xf numFmtId="0" fontId="23" fillId="3" borderId="1" xfId="3" applyFont="1" applyFill="1" applyBorder="1" applyAlignment="1">
      <alignment horizontal="left" indent="3"/>
    </xf>
    <xf numFmtId="0" fontId="23" fillId="3" borderId="1" xfId="3" applyFont="1" applyFill="1" applyBorder="1" applyAlignment="1">
      <alignment horizontal="center" vertical="center"/>
    </xf>
    <xf numFmtId="0" fontId="23" fillId="3" borderId="1" xfId="3" applyFont="1" applyFill="1" applyBorder="1" applyAlignment="1">
      <alignment horizontal="center"/>
    </xf>
    <xf numFmtId="0" fontId="11" fillId="3" borderId="8" xfId="0" applyFont="1" applyFill="1" applyBorder="1" applyAlignment="1">
      <alignment horizontal="center" vertical="center"/>
    </xf>
    <xf numFmtId="0" fontId="29" fillId="3" borderId="15" xfId="0" applyFont="1" applyFill="1" applyBorder="1" applyAlignment="1">
      <alignment horizontal="left"/>
    </xf>
    <xf numFmtId="0" fontId="30" fillId="3" borderId="16" xfId="0" applyFont="1" applyFill="1" applyBorder="1" applyAlignment="1">
      <alignment horizontal="left" indent="4"/>
    </xf>
    <xf numFmtId="0" fontId="30" fillId="3" borderId="16" xfId="0" applyFont="1" applyFill="1" applyBorder="1" applyAlignment="1">
      <alignment horizontal="center" vertical="center"/>
    </xf>
    <xf numFmtId="0" fontId="25" fillId="3" borderId="16" xfId="0" applyFont="1" applyFill="1" applyBorder="1" applyAlignment="1">
      <alignment horizontal="center" vertical="center"/>
    </xf>
    <xf numFmtId="0" fontId="30" fillId="3" borderId="8" xfId="0" quotePrefix="1" applyFont="1" applyFill="1" applyBorder="1" applyAlignment="1">
      <alignment horizontal="left" vertical="center" indent="13"/>
    </xf>
    <xf numFmtId="0" fontId="30" fillId="3" borderId="1" xfId="0" quotePrefix="1" applyFont="1" applyFill="1" applyBorder="1" applyAlignment="1">
      <alignment horizontal="center" vertical="center"/>
    </xf>
    <xf numFmtId="0" fontId="30"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9" fillId="3" borderId="8" xfId="0" applyFont="1" applyFill="1" applyBorder="1" applyAlignment="1">
      <alignment horizontal="left" wrapText="1"/>
    </xf>
    <xf numFmtId="0" fontId="30" fillId="3" borderId="1" xfId="0" applyFont="1" applyFill="1" applyBorder="1" applyAlignment="1">
      <alignment horizontal="center" wrapText="1"/>
    </xf>
    <xf numFmtId="0" fontId="30" fillId="3" borderId="8" xfId="0" applyFont="1" applyFill="1" applyBorder="1" applyAlignment="1">
      <alignment horizontal="left" wrapText="1" indent="12"/>
    </xf>
    <xf numFmtId="0" fontId="30" fillId="3" borderId="8" xfId="0" applyFont="1" applyFill="1" applyBorder="1" applyAlignment="1">
      <alignment horizontal="left" indent="6"/>
    </xf>
    <xf numFmtId="0" fontId="30" fillId="3" borderId="1" xfId="0" applyFont="1" applyFill="1" applyBorder="1" applyAlignment="1">
      <alignment horizontal="center"/>
    </xf>
    <xf numFmtId="0" fontId="29" fillId="3" borderId="8" xfId="0" applyFont="1" applyFill="1" applyBorder="1" applyAlignment="1">
      <alignment horizontal="left" vertical="top" wrapText="1" indent="6"/>
    </xf>
    <xf numFmtId="0" fontId="30" fillId="3" borderId="1" xfId="0" applyFont="1" applyFill="1" applyBorder="1" applyAlignment="1">
      <alignment horizontal="center" vertical="center" wrapText="1"/>
    </xf>
    <xf numFmtId="0" fontId="25" fillId="3" borderId="1" xfId="0" applyFont="1" applyFill="1" applyBorder="1" applyAlignment="1">
      <alignment horizontal="center"/>
    </xf>
    <xf numFmtId="0" fontId="30" fillId="3" borderId="8" xfId="0" applyFont="1" applyFill="1" applyBorder="1" applyAlignment="1">
      <alignment horizontal="left" vertical="center" indent="12"/>
    </xf>
    <xf numFmtId="0" fontId="29" fillId="3" borderId="8" xfId="0" applyFont="1" applyFill="1" applyBorder="1" applyAlignment="1">
      <alignment horizontal="left" vertical="top" wrapText="1"/>
    </xf>
    <xf numFmtId="0" fontId="2" fillId="3" borderId="1" xfId="0" applyFont="1" applyFill="1" applyBorder="1" applyAlignment="1">
      <alignment horizontal="center"/>
    </xf>
    <xf numFmtId="0" fontId="30" fillId="3" borderId="8" xfId="0" applyFont="1" applyFill="1" applyBorder="1" applyAlignment="1">
      <alignment horizontal="left" vertical="center" indent="11"/>
    </xf>
    <xf numFmtId="0" fontId="29" fillId="3" borderId="8" xfId="0" applyFont="1" applyFill="1" applyBorder="1" applyAlignment="1">
      <alignment horizontal="left" vertical="center" indent="4"/>
    </xf>
    <xf numFmtId="0" fontId="30" fillId="3" borderId="12" xfId="0" applyFont="1" applyFill="1" applyBorder="1" applyAlignment="1">
      <alignment horizontal="left" vertical="center" indent="11"/>
    </xf>
    <xf numFmtId="0" fontId="30" fillId="3" borderId="13" xfId="0" applyFont="1" applyFill="1" applyBorder="1" applyAlignment="1">
      <alignment horizontal="center" vertical="center"/>
    </xf>
    <xf numFmtId="0" fontId="25" fillId="3" borderId="13" xfId="0" applyFont="1" applyFill="1" applyBorder="1" applyAlignment="1">
      <alignment horizontal="center"/>
    </xf>
    <xf numFmtId="0" fontId="5" fillId="3" borderId="22" xfId="0" applyFont="1" applyFill="1" applyBorder="1" applyAlignment="1">
      <alignment horizontal="center" vertical="center"/>
    </xf>
    <xf numFmtId="0" fontId="4" fillId="3" borderId="1" xfId="0" applyFont="1" applyFill="1" applyBorder="1" applyAlignment="1">
      <alignment horizontal="center"/>
    </xf>
    <xf numFmtId="0" fontId="0" fillId="3" borderId="1" xfId="0" applyFill="1" applyBorder="1" applyAlignment="1">
      <alignment horizontal="center" vertical="center"/>
    </xf>
    <xf numFmtId="0" fontId="4" fillId="3" borderId="1" xfId="0" quotePrefix="1" applyFont="1" applyFill="1" applyBorder="1" applyAlignment="1">
      <alignment horizontal="center" vertical="center"/>
    </xf>
    <xf numFmtId="0" fontId="4" fillId="3" borderId="1" xfId="0" applyFont="1" applyFill="1" applyBorder="1" applyAlignment="1">
      <alignment horizontal="center" wrapText="1"/>
    </xf>
    <xf numFmtId="0" fontId="23" fillId="3" borderId="1" xfId="0" applyFont="1" applyFill="1" applyBorder="1" applyAlignment="1">
      <alignment vertical="center"/>
    </xf>
    <xf numFmtId="0" fontId="0" fillId="3" borderId="1" xfId="0" applyFill="1" applyBorder="1" applyAlignment="1">
      <alignment horizontal="left" vertical="center"/>
    </xf>
    <xf numFmtId="0" fontId="4" fillId="3" borderId="1" xfId="0" applyFont="1" applyFill="1" applyBorder="1" applyAlignment="1">
      <alignment horizontal="center" vertical="center" wrapText="1"/>
    </xf>
    <xf numFmtId="0" fontId="0" fillId="3" borderId="1" xfId="0" applyFill="1" applyBorder="1" applyAlignment="1">
      <alignment horizontal="center"/>
    </xf>
    <xf numFmtId="0" fontId="4" fillId="3" borderId="1" xfId="0" applyFont="1" applyFill="1" applyBorder="1" applyAlignment="1">
      <alignment horizontal="left" vertical="center" indent="6"/>
    </xf>
    <xf numFmtId="0" fontId="4" fillId="3" borderId="1" xfId="0" applyFont="1" applyFill="1" applyBorder="1" applyAlignment="1">
      <alignment horizontal="center" vertical="center"/>
    </xf>
    <xf numFmtId="0" fontId="23" fillId="3" borderId="1" xfId="0" applyFont="1" applyFill="1" applyBorder="1" applyAlignment="1">
      <alignment horizontal="left" vertical="center" indent="4"/>
    </xf>
    <xf numFmtId="0" fontId="23" fillId="3" borderId="1" xfId="0" applyFont="1" applyFill="1" applyBorder="1"/>
    <xf numFmtId="0" fontId="3" fillId="3" borderId="15" xfId="0" applyFont="1" applyFill="1" applyBorder="1" applyAlignment="1">
      <alignment horizontal="left" indent="4"/>
    </xf>
    <xf numFmtId="0" fontId="3" fillId="3" borderId="16" xfId="0" applyFont="1" applyFill="1" applyBorder="1" applyAlignment="1">
      <alignment horizontal="center"/>
    </xf>
    <xf numFmtId="0" fontId="11" fillId="3" borderId="8" xfId="0" quotePrefix="1" applyFont="1" applyFill="1" applyBorder="1" applyAlignment="1">
      <alignment horizontal="left" vertical="center" indent="6"/>
    </xf>
    <xf numFmtId="0" fontId="11" fillId="3" borderId="1" xfId="0" quotePrefix="1" applyFont="1" applyFill="1" applyBorder="1" applyAlignment="1">
      <alignment horizontal="center" vertical="center"/>
    </xf>
    <xf numFmtId="0" fontId="3" fillId="3" borderId="1" xfId="0" applyFont="1" applyFill="1" applyBorder="1" applyAlignment="1">
      <alignment horizontal="center" wrapText="1"/>
    </xf>
    <xf numFmtId="0" fontId="11" fillId="3" borderId="8" xfId="0" applyFont="1" applyFill="1" applyBorder="1" applyAlignment="1">
      <alignment horizontal="left" wrapText="1" indent="6"/>
    </xf>
    <xf numFmtId="0" fontId="11" fillId="3" borderId="1" xfId="0" applyFont="1" applyFill="1" applyBorder="1" applyAlignment="1">
      <alignment horizontal="center" wrapText="1"/>
    </xf>
    <xf numFmtId="0" fontId="11" fillId="3" borderId="8" xfId="0" applyFont="1" applyFill="1" applyBorder="1" applyAlignment="1">
      <alignment horizontal="left" wrapText="1" indent="4"/>
    </xf>
    <xf numFmtId="0" fontId="3" fillId="3" borderId="8" xfId="0" applyFont="1" applyFill="1" applyBorder="1" applyAlignment="1">
      <alignment horizontal="left" vertical="top" wrapText="1" indent="4"/>
    </xf>
    <xf numFmtId="0" fontId="3" fillId="3" borderId="1" xfId="0" applyFont="1" applyFill="1" applyBorder="1" applyAlignment="1">
      <alignment horizontal="center" vertical="center" wrapText="1"/>
    </xf>
    <xf numFmtId="0" fontId="11" fillId="3" borderId="12" xfId="0" applyFont="1" applyFill="1" applyBorder="1" applyAlignment="1">
      <alignment horizontal="left" vertical="center" indent="6"/>
    </xf>
    <xf numFmtId="0" fontId="5" fillId="0" borderId="7" xfId="2" applyFont="1" applyBorder="1" applyAlignment="1">
      <alignment horizontal="center" vertical="center" wrapText="1"/>
    </xf>
    <xf numFmtId="0" fontId="5" fillId="3" borderId="39" xfId="2" applyFont="1" applyFill="1" applyBorder="1" applyAlignment="1">
      <alignment vertical="center"/>
    </xf>
    <xf numFmtId="0" fontId="6" fillId="3" borderId="40" xfId="2" applyFont="1" applyFill="1" applyBorder="1" applyAlignment="1">
      <alignment vertical="center"/>
    </xf>
    <xf numFmtId="0" fontId="6" fillId="3" borderId="41" xfId="2" applyFont="1" applyFill="1" applyBorder="1" applyAlignment="1">
      <alignment vertical="center"/>
    </xf>
    <xf numFmtId="0" fontId="7" fillId="3" borderId="34" xfId="0" applyFont="1" applyFill="1" applyBorder="1" applyAlignment="1">
      <alignment horizontal="left" indent="1"/>
    </xf>
    <xf numFmtId="0" fontId="7" fillId="3" borderId="31" xfId="0" applyFont="1" applyFill="1" applyBorder="1" applyAlignment="1">
      <alignment horizontal="center"/>
    </xf>
    <xf numFmtId="0" fontId="3" fillId="3" borderId="8" xfId="0" applyFont="1" applyFill="1" applyBorder="1" applyAlignment="1">
      <alignment horizontal="center" vertical="center"/>
    </xf>
    <xf numFmtId="0" fontId="6" fillId="3" borderId="45" xfId="2" applyFont="1" applyFill="1" applyBorder="1" applyAlignment="1">
      <alignment vertical="center"/>
    </xf>
    <xf numFmtId="0" fontId="6" fillId="3" borderId="42" xfId="2" applyFont="1" applyFill="1" applyBorder="1" applyAlignment="1">
      <alignment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5" fillId="3" borderId="35" xfId="0" applyFont="1" applyFill="1" applyBorder="1" applyAlignment="1">
      <alignment horizontal="center" vertical="center"/>
    </xf>
    <xf numFmtId="43" fontId="5" fillId="3" borderId="22" xfId="1" applyFont="1" applyFill="1" applyBorder="1" applyAlignment="1">
      <alignment horizontal="center" vertical="center" wrapText="1"/>
    </xf>
    <xf numFmtId="0" fontId="5" fillId="3" borderId="23" xfId="0" applyFont="1" applyFill="1" applyBorder="1" applyAlignment="1">
      <alignment horizontal="center" vertical="center"/>
    </xf>
    <xf numFmtId="0" fontId="23" fillId="3" borderId="8" xfId="0" applyFont="1" applyFill="1" applyBorder="1" applyAlignment="1">
      <alignment horizontal="left" indent="4"/>
    </xf>
    <xf numFmtId="0" fontId="4" fillId="3" borderId="8" xfId="0" quotePrefix="1" applyFont="1" applyFill="1" applyBorder="1" applyAlignment="1">
      <alignment horizontal="left" vertical="center" indent="6"/>
    </xf>
    <xf numFmtId="0" fontId="23" fillId="3" borderId="8" xfId="0" applyFont="1" applyFill="1" applyBorder="1" applyAlignment="1">
      <alignment horizontal="left" vertical="center" wrapText="1" indent="4"/>
    </xf>
    <xf numFmtId="0" fontId="4" fillId="3" borderId="8" xfId="0" applyFont="1" applyFill="1" applyBorder="1" applyAlignment="1">
      <alignment horizontal="left" wrapText="1" indent="6"/>
    </xf>
    <xf numFmtId="0" fontId="23" fillId="3" borderId="8" xfId="0" applyFont="1" applyFill="1" applyBorder="1" applyAlignment="1">
      <alignment horizontal="left" wrapText="1" indent="4"/>
    </xf>
    <xf numFmtId="0" fontId="4" fillId="3" borderId="8" xfId="0" applyFont="1" applyFill="1" applyBorder="1" applyAlignment="1">
      <alignment horizontal="left" wrapText="1" indent="4"/>
    </xf>
    <xf numFmtId="0" fontId="4" fillId="3" borderId="8" xfId="0" applyFont="1" applyFill="1" applyBorder="1" applyAlignment="1">
      <alignment horizontal="left" vertical="center" indent="6"/>
    </xf>
    <xf numFmtId="0" fontId="23" fillId="3" borderId="8" xfId="0" applyFont="1" applyFill="1" applyBorder="1" applyAlignment="1">
      <alignment horizontal="left" vertical="center" indent="4"/>
    </xf>
    <xf numFmtId="0" fontId="4" fillId="3" borderId="12" xfId="0" applyFont="1" applyFill="1" applyBorder="1" applyAlignment="1">
      <alignment horizontal="left" vertical="center" indent="6"/>
    </xf>
    <xf numFmtId="0" fontId="4" fillId="3" borderId="13" xfId="0" applyFont="1" applyFill="1" applyBorder="1" applyAlignment="1">
      <alignment horizontal="center" vertical="center"/>
    </xf>
    <xf numFmtId="0" fontId="23" fillId="3" borderId="13" xfId="0" applyFont="1" applyFill="1" applyBorder="1"/>
    <xf numFmtId="0" fontId="25"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1" fillId="3" borderId="50" xfId="0" applyFont="1" applyFill="1" applyBorder="1" applyAlignment="1">
      <alignment horizontal="center"/>
    </xf>
    <xf numFmtId="0" fontId="11" fillId="4" borderId="50" xfId="0" applyFont="1" applyFill="1" applyBorder="1" applyAlignment="1">
      <alignment horizontal="center"/>
    </xf>
    <xf numFmtId="0" fontId="3" fillId="3" borderId="51" xfId="0" applyFont="1" applyFill="1" applyBorder="1" applyAlignment="1">
      <alignment horizontal="left" vertical="center" indent="4"/>
    </xf>
    <xf numFmtId="0" fontId="32" fillId="0" borderId="0" xfId="0" applyFont="1" applyAlignment="1">
      <alignment vertical="center"/>
    </xf>
    <xf numFmtId="0" fontId="31" fillId="0" borderId="0" xfId="0" applyFont="1"/>
    <xf numFmtId="0" fontId="5" fillId="3" borderId="4" xfId="0" applyFont="1" applyFill="1" applyBorder="1" applyAlignment="1">
      <alignment vertical="center"/>
    </xf>
    <xf numFmtId="0" fontId="33" fillId="3" borderId="35" xfId="0" applyFont="1" applyFill="1" applyBorder="1" applyAlignment="1">
      <alignment vertical="center"/>
    </xf>
    <xf numFmtId="43" fontId="33" fillId="3" borderId="23" xfId="1" applyFont="1" applyFill="1" applyBorder="1" applyAlignment="1">
      <alignment vertical="center"/>
    </xf>
    <xf numFmtId="0" fontId="34" fillId="3" borderId="39" xfId="0" applyFont="1" applyFill="1" applyBorder="1"/>
    <xf numFmtId="0" fontId="6" fillId="3" borderId="40" xfId="0" applyFont="1" applyFill="1" applyBorder="1"/>
    <xf numFmtId="0" fontId="7" fillId="3" borderId="41" xfId="0" applyFont="1" applyFill="1" applyBorder="1"/>
    <xf numFmtId="0" fontId="7" fillId="3" borderId="40" xfId="0" applyFont="1" applyFill="1" applyBorder="1"/>
    <xf numFmtId="0" fontId="35" fillId="3" borderId="41" xfId="0" applyFont="1" applyFill="1" applyBorder="1" applyAlignment="1">
      <alignment wrapText="1"/>
    </xf>
    <xf numFmtId="0" fontId="35" fillId="3" borderId="39" xfId="0" applyFont="1" applyFill="1" applyBorder="1" applyAlignment="1">
      <alignment wrapText="1"/>
    </xf>
    <xf numFmtId="0" fontId="6" fillId="3" borderId="41" xfId="0" applyFont="1" applyFill="1" applyBorder="1"/>
    <xf numFmtId="0" fontId="35" fillId="3" borderId="40" xfId="0" applyFont="1" applyFill="1" applyBorder="1"/>
    <xf numFmtId="0" fontId="12" fillId="0" borderId="17" xfId="0" applyFont="1" applyBorder="1" applyProtection="1">
      <protection locked="0"/>
    </xf>
    <xf numFmtId="0" fontId="12" fillId="0" borderId="9" xfId="0" applyFont="1" applyBorder="1" applyProtection="1">
      <protection locked="0"/>
    </xf>
    <xf numFmtId="0" fontId="12" fillId="0" borderId="32" xfId="0" applyFont="1" applyBorder="1" applyProtection="1">
      <protection locked="0"/>
    </xf>
    <xf numFmtId="0" fontId="3" fillId="0" borderId="9" xfId="0" applyFont="1" applyBorder="1" applyAlignment="1" applyProtection="1">
      <alignment horizontal="center" vertical="center"/>
      <protection locked="0"/>
    </xf>
    <xf numFmtId="0" fontId="12" fillId="0" borderId="33" xfId="0" applyFont="1" applyBorder="1" applyProtection="1">
      <protection locked="0"/>
    </xf>
    <xf numFmtId="0" fontId="12" fillId="0" borderId="14" xfId="0" applyFont="1" applyBorder="1" applyProtection="1">
      <protection locked="0"/>
    </xf>
    <xf numFmtId="0" fontId="25" fillId="0" borderId="46"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protection locked="0"/>
    </xf>
    <xf numFmtId="0" fontId="25" fillId="0" borderId="11"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5" fillId="0" borderId="48" xfId="0" applyFont="1" applyBorder="1" applyAlignment="1" applyProtection="1">
      <alignment horizontal="center"/>
      <protection locked="0"/>
    </xf>
    <xf numFmtId="0" fontId="0" fillId="0" borderId="0" xfId="0" applyProtection="1">
      <protection locked="0"/>
    </xf>
    <xf numFmtId="0" fontId="34" fillId="0" borderId="36" xfId="0" applyFont="1" applyBorder="1" applyProtection="1">
      <protection locked="0"/>
    </xf>
    <xf numFmtId="43" fontId="7" fillId="0" borderId="30" xfId="1" applyFont="1" applyBorder="1" applyProtection="1">
      <protection locked="0"/>
    </xf>
    <xf numFmtId="0" fontId="7" fillId="0" borderId="3" xfId="0" applyFont="1" applyBorder="1" applyProtection="1">
      <protection locked="0"/>
    </xf>
    <xf numFmtId="43" fontId="7" fillId="0" borderId="9" xfId="1" applyFont="1" applyBorder="1" applyProtection="1">
      <protection locked="0"/>
    </xf>
    <xf numFmtId="0" fontId="7" fillId="0" borderId="37" xfId="0" applyFont="1" applyBorder="1" applyProtection="1">
      <protection locked="0"/>
    </xf>
    <xf numFmtId="43" fontId="7" fillId="0" borderId="14" xfId="1" applyFont="1" applyBorder="1" applyProtection="1">
      <protection locked="0"/>
    </xf>
    <xf numFmtId="43" fontId="7" fillId="0" borderId="3" xfId="1" applyFont="1" applyBorder="1" applyProtection="1">
      <protection locked="0"/>
    </xf>
    <xf numFmtId="0" fontId="35" fillId="0" borderId="37" xfId="0" applyFont="1" applyBorder="1" applyProtection="1">
      <protection locked="0"/>
    </xf>
    <xf numFmtId="0" fontId="7" fillId="0" borderId="36" xfId="0" applyFont="1" applyBorder="1" applyProtection="1">
      <protection locked="0"/>
    </xf>
    <xf numFmtId="0" fontId="35" fillId="0" borderId="36" xfId="0" applyFont="1" applyBorder="1" applyProtection="1">
      <protection locked="0"/>
    </xf>
    <xf numFmtId="0" fontId="35" fillId="0" borderId="3" xfId="0" applyFont="1" applyBorder="1" applyProtection="1">
      <protection locked="0"/>
    </xf>
    <xf numFmtId="0" fontId="3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31" fillId="0" borderId="0" xfId="0" applyFont="1" applyProtection="1">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31"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5" fillId="0" borderId="1" xfId="0" applyFont="1" applyBorder="1" applyProtection="1">
      <protection locked="0"/>
    </xf>
    <xf numFmtId="0" fontId="5" fillId="0" borderId="9" xfId="0" applyFont="1" applyBorder="1" applyProtection="1">
      <protection locked="0"/>
    </xf>
    <xf numFmtId="0" fontId="12" fillId="0" borderId="17" xfId="0" applyFont="1" applyBorder="1" applyAlignment="1" applyProtection="1">
      <alignment horizontal="center" vertical="center"/>
      <protection locked="0"/>
    </xf>
    <xf numFmtId="0" fontId="11" fillId="0" borderId="9"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12" fillId="0" borderId="32" xfId="0" applyFont="1" applyBorder="1" applyAlignment="1" applyProtection="1">
      <alignment horizontal="center"/>
      <protection locked="0"/>
    </xf>
    <xf numFmtId="0" fontId="12" fillId="0" borderId="17"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3" fillId="0" borderId="9" xfId="0" applyFont="1" applyBorder="1" applyProtection="1">
      <protection locked="0"/>
    </xf>
    <xf numFmtId="0" fontId="12" fillId="0" borderId="14" xfId="0" applyFont="1" applyBorder="1" applyAlignment="1" applyProtection="1">
      <alignment horizontal="center" vertical="center" wrapText="1"/>
      <protection locked="0"/>
    </xf>
    <xf numFmtId="43" fontId="6" fillId="6" borderId="16" xfId="1" applyFont="1" applyFill="1" applyBorder="1" applyAlignment="1" applyProtection="1">
      <protection locked="0"/>
    </xf>
    <xf numFmtId="9" fontId="6" fillId="6" borderId="16" xfId="0" applyNumberFormat="1" applyFont="1" applyFill="1" applyBorder="1" applyAlignment="1" applyProtection="1">
      <alignment horizontal="center"/>
      <protection locked="0"/>
    </xf>
    <xf numFmtId="0" fontId="6" fillId="6" borderId="17" xfId="0" applyFont="1" applyFill="1" applyBorder="1" applyProtection="1">
      <protection locked="0"/>
    </xf>
    <xf numFmtId="165" fontId="6" fillId="6" borderId="1" xfId="1" applyNumberFormat="1" applyFont="1" applyFill="1" applyBorder="1" applyAlignment="1" applyProtection="1">
      <alignment vertical="center"/>
      <protection locked="0"/>
    </xf>
    <xf numFmtId="9" fontId="6" fillId="6" borderId="1" xfId="0" applyNumberFormat="1" applyFont="1" applyFill="1" applyBorder="1" applyAlignment="1" applyProtection="1">
      <alignment horizontal="center" vertical="center"/>
      <protection locked="0"/>
    </xf>
    <xf numFmtId="0" fontId="6" fillId="6" borderId="9" xfId="0" applyFont="1" applyFill="1" applyBorder="1" applyAlignment="1" applyProtection="1">
      <alignment vertical="center"/>
      <protection locked="0"/>
    </xf>
    <xf numFmtId="0" fontId="5" fillId="6" borderId="1" xfId="0" applyFont="1" applyFill="1" applyBorder="1" applyAlignment="1" applyProtection="1">
      <alignment vertical="center"/>
      <protection locked="0"/>
    </xf>
    <xf numFmtId="0" fontId="5" fillId="6" borderId="9" xfId="0" applyFont="1" applyFill="1" applyBorder="1" applyAlignment="1" applyProtection="1">
      <alignment vertical="center"/>
      <protection locked="0"/>
    </xf>
    <xf numFmtId="164" fontId="6" fillId="6" borderId="1" xfId="1" applyNumberFormat="1" applyFont="1" applyFill="1" applyBorder="1" applyAlignment="1" applyProtection="1">
      <alignment horizontal="center"/>
      <protection locked="0"/>
    </xf>
    <xf numFmtId="0" fontId="6" fillId="6" borderId="9" xfId="0" applyFont="1" applyFill="1" applyBorder="1" applyProtection="1">
      <protection locked="0"/>
    </xf>
    <xf numFmtId="2" fontId="6" fillId="6" borderId="1" xfId="0" applyNumberFormat="1" applyFont="1" applyFill="1" applyBorder="1" applyAlignment="1" applyProtection="1">
      <alignment horizontal="center"/>
      <protection locked="0"/>
    </xf>
    <xf numFmtId="166" fontId="6" fillId="6" borderId="9" xfId="0" applyNumberFormat="1" applyFont="1" applyFill="1" applyBorder="1" applyProtection="1">
      <protection locked="0"/>
    </xf>
    <xf numFmtId="164" fontId="6" fillId="6" borderId="1" xfId="1" applyNumberFormat="1" applyFont="1" applyFill="1" applyBorder="1" applyAlignment="1" applyProtection="1">
      <alignment horizontal="center" vertical="center"/>
      <protection locked="0"/>
    </xf>
    <xf numFmtId="2" fontId="6" fillId="6" borderId="1" xfId="0" applyNumberFormat="1" applyFont="1" applyFill="1" applyBorder="1" applyAlignment="1" applyProtection="1">
      <alignment horizontal="center" vertical="center"/>
      <protection locked="0"/>
    </xf>
    <xf numFmtId="166" fontId="6" fillId="6" borderId="9" xfId="0" applyNumberFormat="1" applyFont="1" applyFill="1" applyBorder="1" applyAlignment="1" applyProtection="1">
      <alignment vertical="center"/>
      <protection locked="0"/>
    </xf>
    <xf numFmtId="0" fontId="5" fillId="6" borderId="1" xfId="0" applyFont="1" applyFill="1" applyBorder="1" applyProtection="1">
      <protection locked="0"/>
    </xf>
    <xf numFmtId="0" fontId="5" fillId="6" borderId="9" xfId="0" applyFont="1" applyFill="1" applyBorder="1" applyProtection="1">
      <protection locked="0"/>
    </xf>
    <xf numFmtId="2" fontId="6" fillId="6" borderId="1" xfId="0" applyNumberFormat="1" applyFont="1" applyFill="1" applyBorder="1" applyAlignment="1" applyProtection="1">
      <alignment horizontal="center" vertical="center" wrapText="1"/>
      <protection locked="0"/>
    </xf>
    <xf numFmtId="164" fontId="6" fillId="6" borderId="31" xfId="1" applyNumberFormat="1" applyFont="1" applyFill="1" applyBorder="1" applyAlignment="1" applyProtection="1">
      <alignment horizontal="center" vertical="center"/>
      <protection locked="0"/>
    </xf>
    <xf numFmtId="2" fontId="6" fillId="6" borderId="31" xfId="0" applyNumberFormat="1" applyFont="1" applyFill="1" applyBorder="1" applyAlignment="1" applyProtection="1">
      <alignment horizontal="center" vertical="center"/>
      <protection locked="0"/>
    </xf>
    <xf numFmtId="166" fontId="6" fillId="6" borderId="32" xfId="0" applyNumberFormat="1" applyFont="1" applyFill="1" applyBorder="1" applyProtection="1">
      <protection locked="0"/>
    </xf>
    <xf numFmtId="0" fontId="26" fillId="0" borderId="1" xfId="3" applyFont="1" applyBorder="1" applyAlignment="1" applyProtection="1">
      <alignment horizontal="center" vertical="center"/>
      <protection locked="0"/>
    </xf>
    <xf numFmtId="166" fontId="27" fillId="0" borderId="17" xfId="0" applyNumberFormat="1" applyFont="1" applyBorder="1" applyProtection="1">
      <protection locked="0"/>
    </xf>
    <xf numFmtId="166" fontId="27" fillId="0" borderId="9" xfId="0" applyNumberFormat="1" applyFont="1" applyBorder="1" applyProtection="1">
      <protection locked="0"/>
    </xf>
    <xf numFmtId="0" fontId="26" fillId="0" borderId="1" xfId="3" applyFont="1" applyBorder="1" applyAlignment="1" applyProtection="1">
      <alignment horizontal="center"/>
      <protection locked="0"/>
    </xf>
    <xf numFmtId="0" fontId="28" fillId="0" borderId="9" xfId="0" applyFont="1" applyBorder="1" applyProtection="1">
      <protection locked="0"/>
    </xf>
    <xf numFmtId="164" fontId="6" fillId="6" borderId="16" xfId="1" applyNumberFormat="1" applyFont="1" applyFill="1" applyBorder="1" applyAlignment="1" applyProtection="1">
      <alignment horizontal="center" vertical="center"/>
      <protection locked="0"/>
    </xf>
    <xf numFmtId="2" fontId="6" fillId="6" borderId="16" xfId="0" applyNumberFormat="1" applyFont="1" applyFill="1" applyBorder="1" applyAlignment="1" applyProtection="1">
      <alignment horizontal="center" vertical="center"/>
      <protection locked="0"/>
    </xf>
    <xf numFmtId="166" fontId="6" fillId="6" borderId="17" xfId="0" applyNumberFormat="1" applyFont="1" applyFill="1" applyBorder="1" applyProtection="1">
      <protection locked="0"/>
    </xf>
    <xf numFmtId="166" fontId="6" fillId="6" borderId="1" xfId="0" applyNumberFormat="1" applyFont="1" applyFill="1" applyBorder="1" applyProtection="1">
      <protection locked="0"/>
    </xf>
    <xf numFmtId="0" fontId="5" fillId="6" borderId="31" xfId="0" applyFont="1" applyFill="1" applyBorder="1" applyProtection="1">
      <protection locked="0"/>
    </xf>
    <xf numFmtId="0" fontId="5" fillId="6" borderId="32" xfId="0" applyFont="1" applyFill="1" applyBorder="1" applyProtection="1">
      <protection locked="0"/>
    </xf>
    <xf numFmtId="0" fontId="5" fillId="6" borderId="16" xfId="0" applyFont="1" applyFill="1" applyBorder="1" applyProtection="1">
      <protection locked="0"/>
    </xf>
    <xf numFmtId="0" fontId="5" fillId="6" borderId="17" xfId="0" applyFont="1" applyFill="1" applyBorder="1" applyProtection="1">
      <protection locked="0"/>
    </xf>
    <xf numFmtId="164" fontId="6" fillId="6" borderId="9" xfId="1" applyNumberFormat="1" applyFont="1" applyFill="1" applyBorder="1" applyAlignment="1" applyProtection="1">
      <alignment horizontal="center" vertical="center"/>
      <protection locked="0"/>
    </xf>
    <xf numFmtId="164" fontId="6" fillId="6" borderId="13" xfId="1" applyNumberFormat="1" applyFont="1" applyFill="1" applyBorder="1" applyAlignment="1" applyProtection="1">
      <alignment horizontal="center" vertical="center"/>
      <protection locked="0"/>
    </xf>
    <xf numFmtId="2" fontId="6" fillId="6" borderId="13" xfId="0" applyNumberFormat="1" applyFont="1" applyFill="1" applyBorder="1" applyAlignment="1" applyProtection="1">
      <alignment horizontal="center" vertical="center"/>
      <protection locked="0"/>
    </xf>
    <xf numFmtId="166" fontId="6" fillId="6" borderId="14" xfId="0" applyNumberFormat="1" applyFont="1" applyFill="1" applyBorder="1" applyProtection="1">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3" fillId="0" borderId="1"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xf numFmtId="0" fontId="23" fillId="0" borderId="1" xfId="0" applyFont="1" applyBorder="1" applyProtection="1">
      <protection locked="0"/>
    </xf>
    <xf numFmtId="0" fontId="23" fillId="0" borderId="9" xfId="0" applyFont="1" applyBorder="1" applyProtection="1">
      <protection locked="0"/>
    </xf>
    <xf numFmtId="0" fontId="23" fillId="0" borderId="13" xfId="0" applyFont="1" applyBorder="1" applyProtection="1">
      <protection locked="0"/>
    </xf>
    <xf numFmtId="0" fontId="23" fillId="0" borderId="14" xfId="0" applyFont="1" applyBorder="1" applyProtection="1">
      <protection locked="0"/>
    </xf>
    <xf numFmtId="0" fontId="11" fillId="3" borderId="8" xfId="0" applyFont="1" applyFill="1" applyBorder="1" applyAlignment="1" applyProtection="1">
      <alignment horizontal="left" vertical="center" indent="6"/>
      <protection locked="0"/>
    </xf>
    <xf numFmtId="0" fontId="5" fillId="0" borderId="1" xfId="0" applyFont="1" applyBorder="1" applyAlignment="1" applyProtection="1">
      <alignment vertical="center"/>
      <protection locked="0"/>
    </xf>
    <xf numFmtId="0" fontId="5" fillId="0" borderId="9" xfId="0" applyFont="1" applyBorder="1" applyAlignment="1" applyProtection="1">
      <alignment vertical="center"/>
      <protection locked="0"/>
    </xf>
    <xf numFmtId="0" fontId="6" fillId="0" borderId="1" xfId="0" applyFont="1" applyBorder="1" applyAlignment="1" applyProtection="1">
      <alignment wrapText="1"/>
      <protection locked="0"/>
    </xf>
    <xf numFmtId="0" fontId="6" fillId="0" borderId="9" xfId="0" applyFont="1" applyBorder="1" applyAlignment="1" applyProtection="1">
      <alignment wrapText="1"/>
      <protection locked="0"/>
    </xf>
    <xf numFmtId="0" fontId="7" fillId="0" borderId="1"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 xfId="0" applyFont="1" applyBorder="1" applyProtection="1">
      <protection locked="0"/>
    </xf>
    <xf numFmtId="0" fontId="7" fillId="0" borderId="9" xfId="0" applyFont="1" applyBorder="1" applyProtection="1">
      <protection locked="0"/>
    </xf>
    <xf numFmtId="0" fontId="7" fillId="0" borderId="31" xfId="0" applyFont="1" applyBorder="1" applyProtection="1">
      <protection locked="0"/>
    </xf>
    <xf numFmtId="0" fontId="7" fillId="0" borderId="32" xfId="0" applyFont="1" applyBorder="1" applyProtection="1">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9" fillId="0" borderId="1"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6" fillId="0" borderId="1" xfId="0" applyFont="1" applyBorder="1" applyProtection="1">
      <protection locked="0"/>
    </xf>
    <xf numFmtId="0" fontId="6" fillId="0" borderId="9" xfId="0" applyFont="1" applyBorder="1" applyProtection="1">
      <protection locked="0"/>
    </xf>
    <xf numFmtId="0" fontId="5" fillId="0" borderId="31" xfId="0" applyFont="1" applyBorder="1" applyProtection="1">
      <protection locked="0"/>
    </xf>
    <xf numFmtId="0" fontId="5" fillId="0" borderId="32" xfId="0" applyFont="1" applyBorder="1" applyProtection="1">
      <protection locked="0"/>
    </xf>
    <xf numFmtId="0" fontId="3" fillId="6" borderId="16" xfId="0" applyFont="1" applyFill="1" applyBorder="1" applyAlignment="1" applyProtection="1">
      <alignment vertical="center"/>
      <protection locked="0"/>
    </xf>
    <xf numFmtId="0" fontId="3" fillId="6" borderId="17" xfId="0" applyFont="1" applyFill="1" applyBorder="1" applyAlignment="1" applyProtection="1">
      <alignment vertical="center"/>
      <protection locked="0"/>
    </xf>
    <xf numFmtId="0" fontId="3" fillId="6" borderId="1" xfId="0" applyFont="1" applyFill="1" applyBorder="1" applyAlignment="1" applyProtection="1">
      <alignment vertical="center"/>
      <protection locked="0"/>
    </xf>
    <xf numFmtId="0" fontId="3" fillId="6" borderId="9" xfId="0" applyFont="1" applyFill="1" applyBorder="1" applyAlignment="1" applyProtection="1">
      <alignment vertical="center"/>
      <protection locked="0"/>
    </xf>
    <xf numFmtId="0" fontId="12" fillId="6" borderId="1" xfId="0" applyFont="1" applyFill="1" applyBorder="1" applyProtection="1">
      <protection locked="0"/>
    </xf>
    <xf numFmtId="0" fontId="12" fillId="6" borderId="9" xfId="0" applyFont="1" applyFill="1" applyBorder="1" applyProtection="1">
      <protection locked="0"/>
    </xf>
    <xf numFmtId="0" fontId="3" fillId="6" borderId="1" xfId="0" applyFont="1" applyFill="1" applyBorder="1" applyProtection="1">
      <protection locked="0"/>
    </xf>
    <xf numFmtId="0" fontId="3" fillId="6" borderId="9" xfId="0" applyFont="1" applyFill="1" applyBorder="1" applyProtection="1">
      <protection locked="0"/>
    </xf>
    <xf numFmtId="0" fontId="3" fillId="6" borderId="13" xfId="0" applyFont="1" applyFill="1" applyBorder="1" applyProtection="1">
      <protection locked="0"/>
    </xf>
    <xf numFmtId="0" fontId="3" fillId="6" borderId="14" xfId="0" applyFont="1" applyFill="1" applyBorder="1" applyProtection="1">
      <protection locked="0"/>
    </xf>
    <xf numFmtId="0" fontId="6" fillId="0" borderId="40" xfId="2" applyFont="1" applyBorder="1" applyAlignment="1" applyProtection="1">
      <alignment vertical="center"/>
      <protection locked="0"/>
    </xf>
    <xf numFmtId="0" fontId="6" fillId="0" borderId="42" xfId="2" applyFont="1" applyBorder="1" applyAlignment="1" applyProtection="1">
      <alignment vertical="center"/>
      <protection locked="0"/>
    </xf>
    <xf numFmtId="0" fontId="6" fillId="0" borderId="41" xfId="2" applyFont="1" applyBorder="1" applyAlignment="1" applyProtection="1">
      <alignment vertical="center"/>
      <protection locked="0"/>
    </xf>
    <xf numFmtId="0" fontId="6" fillId="0" borderId="11" xfId="2" applyFont="1" applyBorder="1" applyAlignment="1" applyProtection="1">
      <alignment vertical="center"/>
      <protection locked="0"/>
    </xf>
    <xf numFmtId="0" fontId="6" fillId="0" borderId="44" xfId="2" applyFont="1" applyBorder="1" applyAlignment="1" applyProtection="1">
      <alignment vertical="center"/>
      <protection locked="0"/>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3" fillId="2" borderId="10" xfId="0" applyFont="1" applyFill="1" applyBorder="1" applyAlignment="1">
      <alignment horizontal="center"/>
    </xf>
    <xf numFmtId="0" fontId="3" fillId="2" borderId="2" xfId="0" applyFont="1" applyFill="1" applyBorder="1" applyAlignment="1">
      <alignment horizontal="center"/>
    </xf>
    <xf numFmtId="0" fontId="3" fillId="2" borderId="11" xfId="0" applyFont="1" applyFill="1" applyBorder="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43" fontId="23" fillId="3" borderId="52" xfId="1" applyFont="1" applyFill="1" applyBorder="1" applyAlignment="1">
      <alignment horizontal="center" vertical="center" wrapText="1"/>
    </xf>
    <xf numFmtId="43" fontId="23" fillId="3" borderId="43" xfId="1" applyFont="1" applyFill="1" applyBorder="1" applyAlignment="1">
      <alignment horizontal="center" vertical="center" wrapText="1"/>
    </xf>
    <xf numFmtId="43" fontId="23" fillId="3" borderId="49" xfId="1" applyFont="1" applyFill="1" applyBorder="1" applyAlignment="1">
      <alignment horizontal="center" vertical="center" wrapText="1"/>
    </xf>
    <xf numFmtId="43" fontId="23" fillId="3" borderId="49" xfId="1" applyFont="1" applyFill="1" applyBorder="1" applyAlignment="1">
      <alignment horizontal="center" vertical="center"/>
    </xf>
    <xf numFmtId="43" fontId="23" fillId="3" borderId="30" xfId="1" applyFont="1" applyFill="1" applyBorder="1" applyAlignment="1">
      <alignment horizontal="center" vertical="center"/>
    </xf>
    <xf numFmtId="43" fontId="23" fillId="3" borderId="34" xfId="1" applyFont="1" applyFill="1" applyBorder="1" applyAlignment="1">
      <alignment horizontal="center" vertical="center" wrapText="1"/>
    </xf>
    <xf numFmtId="43" fontId="23" fillId="3" borderId="50" xfId="1" applyFont="1" applyFill="1" applyBorder="1" applyAlignment="1">
      <alignment horizontal="center" vertical="center" wrapText="1"/>
    </xf>
    <xf numFmtId="43" fontId="23" fillId="3" borderId="31" xfId="1" applyFont="1" applyFill="1" applyBorder="1" applyAlignment="1">
      <alignment horizontal="center" vertical="center" wrapText="1"/>
    </xf>
    <xf numFmtId="43" fontId="23" fillId="3" borderId="31" xfId="1" applyFont="1" applyFill="1" applyBorder="1" applyAlignment="1">
      <alignment vertical="center"/>
    </xf>
    <xf numFmtId="43" fontId="23" fillId="3" borderId="32" xfId="1" applyFont="1" applyFill="1" applyBorder="1" applyAlignment="1">
      <alignment vertical="center"/>
    </xf>
    <xf numFmtId="0" fontId="23" fillId="3" borderId="15" xfId="0" applyFont="1" applyFill="1" applyBorder="1"/>
    <xf numFmtId="0" fontId="23" fillId="3" borderId="1" xfId="0" applyFont="1" applyFill="1" applyBorder="1" applyAlignment="1">
      <alignment horizontal="center"/>
    </xf>
    <xf numFmtId="0" fontId="23" fillId="3" borderId="8" xfId="0" applyFont="1" applyFill="1" applyBorder="1" applyAlignment="1">
      <alignment wrapText="1"/>
    </xf>
    <xf numFmtId="0" fontId="23" fillId="3" borderId="1" xfId="0" applyFont="1" applyFill="1" applyBorder="1" applyAlignment="1">
      <alignment horizontal="center" wrapText="1"/>
    </xf>
    <xf numFmtId="0" fontId="23" fillId="3" borderId="8" xfId="0" applyFont="1" applyFill="1" applyBorder="1" applyAlignment="1">
      <alignment horizontal="left" vertical="top" wrapText="1"/>
    </xf>
    <xf numFmtId="0" fontId="23" fillId="3" borderId="1" xfId="0" applyFont="1" applyFill="1" applyBorder="1" applyAlignment="1">
      <alignment horizontal="center" vertical="center"/>
    </xf>
    <xf numFmtId="0" fontId="23" fillId="3" borderId="8"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0" fillId="0" borderId="16" xfId="0" applyBorder="1" applyProtection="1">
      <protection locked="0"/>
    </xf>
    <xf numFmtId="0" fontId="0" fillId="0" borderId="17" xfId="0" applyBorder="1" applyProtection="1">
      <protection locked="0"/>
    </xf>
    <xf numFmtId="0" fontId="0" fillId="0" borderId="1" xfId="0" applyBorder="1" applyProtection="1">
      <protection locked="0"/>
    </xf>
    <xf numFmtId="0" fontId="0" fillId="0" borderId="9" xfId="0" applyBorder="1" applyProtection="1">
      <protection locked="0"/>
    </xf>
    <xf numFmtId="0" fontId="0" fillId="0" borderId="13" xfId="0" applyBorder="1" applyProtection="1">
      <protection locked="0"/>
    </xf>
    <xf numFmtId="0" fontId="0" fillId="0" borderId="14" xfId="0" applyBorder="1" applyProtection="1">
      <protection locked="0"/>
    </xf>
  </cellXfs>
  <cellStyles count="5">
    <cellStyle name="Comma" xfId="1" builtinId="3"/>
    <cellStyle name="Comma 2" xfId="4" xr:uid="{A8D41DC0-67EB-4D9D-9569-AFD3A0145775}"/>
    <cellStyle name="Normal" xfId="0" builtinId="0"/>
    <cellStyle name="Normal 2" xfId="3" xr:uid="{39A73CF7-F6F7-48E4-865A-EAC53C876687}"/>
    <cellStyle name="Normal 3" xfId="2" xr:uid="{83C464AF-890D-4BE9-947F-A662EB8A4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920D-E9F4-4C06-8206-8B8E69418614}">
  <sheetPr>
    <pageSetUpPr fitToPage="1"/>
  </sheetPr>
  <dimension ref="A1:J123"/>
  <sheetViews>
    <sheetView topLeftCell="A59" zoomScale="40" zoomScaleNormal="40" workbookViewId="0">
      <selection activeCell="F85" sqref="F85"/>
    </sheetView>
  </sheetViews>
  <sheetFormatPr defaultRowHeight="14.5" x14ac:dyDescent="0.35"/>
  <cols>
    <col min="1" max="1" width="74.7265625" bestFit="1" customWidth="1"/>
    <col min="2" max="2" width="17.1796875" customWidth="1"/>
    <col min="3" max="3" width="14.1796875" bestFit="1" customWidth="1"/>
    <col min="4" max="4" width="40.54296875" bestFit="1" customWidth="1"/>
    <col min="5" max="5" width="15.1796875" customWidth="1"/>
    <col min="6" max="6" width="20.453125" customWidth="1"/>
    <col min="7" max="7" width="22.453125" customWidth="1"/>
    <col min="8" max="10" width="8.7265625" style="257"/>
  </cols>
  <sheetData>
    <row r="1" spans="1:7" ht="27" customHeight="1" thickBot="1" x14ac:dyDescent="0.4">
      <c r="A1" s="393" t="s">
        <v>281</v>
      </c>
      <c r="B1" s="394"/>
      <c r="C1" s="394"/>
      <c r="D1" s="394"/>
      <c r="E1" s="394"/>
      <c r="F1" s="394"/>
      <c r="G1" s="395"/>
    </row>
    <row r="2" spans="1:7" ht="69" customHeight="1" thickBot="1" x14ac:dyDescent="0.4">
      <c r="A2" s="393" t="s">
        <v>283</v>
      </c>
      <c r="B2" s="394"/>
      <c r="C2" s="394"/>
      <c r="D2" s="394"/>
      <c r="E2" s="394"/>
      <c r="F2" s="394"/>
      <c r="G2" s="395"/>
    </row>
    <row r="3" spans="1:7" ht="35" thickBot="1" x14ac:dyDescent="0.4">
      <c r="A3" s="208" t="s">
        <v>0</v>
      </c>
      <c r="B3" s="209" t="s">
        <v>1</v>
      </c>
      <c r="C3" s="210" t="s">
        <v>3</v>
      </c>
      <c r="D3" s="210" t="s">
        <v>4</v>
      </c>
      <c r="E3" s="210" t="s">
        <v>5</v>
      </c>
      <c r="F3" s="210" t="s">
        <v>6</v>
      </c>
      <c r="G3" s="211" t="s">
        <v>280</v>
      </c>
    </row>
    <row r="4" spans="1:7" ht="20.5" customHeight="1" thickBot="1" x14ac:dyDescent="0.4">
      <c r="A4" s="402" t="s">
        <v>188</v>
      </c>
      <c r="B4" s="403"/>
      <c r="C4" s="403"/>
      <c r="D4" s="403"/>
      <c r="E4" s="403"/>
      <c r="F4" s="403"/>
      <c r="G4" s="404"/>
    </row>
    <row r="5" spans="1:7" x14ac:dyDescent="0.35">
      <c r="A5" s="78" t="s">
        <v>7</v>
      </c>
      <c r="B5" s="79">
        <v>112</v>
      </c>
      <c r="C5" s="79"/>
      <c r="D5" s="56"/>
      <c r="E5" s="56"/>
      <c r="F5" s="80"/>
      <c r="G5" s="244"/>
    </row>
    <row r="6" spans="1:7" x14ac:dyDescent="0.35">
      <c r="A6" s="81" t="s">
        <v>8</v>
      </c>
      <c r="B6" s="82"/>
      <c r="C6" s="82">
        <v>320</v>
      </c>
      <c r="D6" s="59" t="s">
        <v>9</v>
      </c>
      <c r="E6" s="59" t="s">
        <v>10</v>
      </c>
      <c r="F6" s="83">
        <v>15070</v>
      </c>
      <c r="G6" s="245"/>
    </row>
    <row r="7" spans="1:7" x14ac:dyDescent="0.35">
      <c r="A7" s="81" t="s">
        <v>11</v>
      </c>
      <c r="B7" s="82"/>
      <c r="C7" s="82">
        <v>300</v>
      </c>
      <c r="D7" s="59" t="s">
        <v>9</v>
      </c>
      <c r="E7" s="59" t="s">
        <v>10</v>
      </c>
      <c r="F7" s="83">
        <v>15070</v>
      </c>
      <c r="G7" s="245"/>
    </row>
    <row r="8" spans="1:7" x14ac:dyDescent="0.35">
      <c r="A8" s="60" t="s">
        <v>12</v>
      </c>
      <c r="B8" s="82">
        <v>138</v>
      </c>
      <c r="C8" s="82"/>
      <c r="D8" s="59"/>
      <c r="E8" s="59"/>
      <c r="F8" s="84"/>
      <c r="G8" s="245"/>
    </row>
    <row r="9" spans="1:7" x14ac:dyDescent="0.35">
      <c r="A9" s="81" t="s">
        <v>13</v>
      </c>
      <c r="B9" s="82"/>
      <c r="C9" s="82">
        <v>370</v>
      </c>
      <c r="D9" s="59" t="s">
        <v>14</v>
      </c>
      <c r="E9" s="59">
        <v>18</v>
      </c>
      <c r="F9" s="83">
        <v>7100</v>
      </c>
      <c r="G9" s="245"/>
    </row>
    <row r="10" spans="1:7" x14ac:dyDescent="0.35">
      <c r="A10" s="61" t="s">
        <v>15</v>
      </c>
      <c r="B10" s="82"/>
      <c r="C10" s="82">
        <v>22</v>
      </c>
      <c r="D10" s="59" t="s">
        <v>16</v>
      </c>
      <c r="E10" s="59">
        <v>16</v>
      </c>
      <c r="F10" s="84">
        <v>3275</v>
      </c>
      <c r="G10" s="245"/>
    </row>
    <row r="11" spans="1:7" x14ac:dyDescent="0.35">
      <c r="A11" s="61" t="s">
        <v>19</v>
      </c>
      <c r="B11" s="82"/>
      <c r="C11" s="82">
        <v>18</v>
      </c>
      <c r="D11" s="59" t="s">
        <v>20</v>
      </c>
      <c r="E11" s="59">
        <v>20</v>
      </c>
      <c r="F11" s="83">
        <v>6500</v>
      </c>
      <c r="G11" s="245"/>
    </row>
    <row r="12" spans="1:7" x14ac:dyDescent="0.35">
      <c r="A12" s="60" t="s">
        <v>21</v>
      </c>
      <c r="B12" s="82">
        <v>6</v>
      </c>
      <c r="C12" s="82"/>
      <c r="D12" s="59"/>
      <c r="E12" s="59"/>
      <c r="F12" s="84"/>
      <c r="G12" s="245"/>
    </row>
    <row r="13" spans="1:7" x14ac:dyDescent="0.35">
      <c r="A13" s="61" t="s">
        <v>22</v>
      </c>
      <c r="B13" s="82"/>
      <c r="C13" s="82">
        <v>100</v>
      </c>
      <c r="D13" s="59" t="s">
        <v>23</v>
      </c>
      <c r="E13" s="59">
        <v>28</v>
      </c>
      <c r="F13" s="83">
        <v>12400</v>
      </c>
      <c r="G13" s="245"/>
    </row>
    <row r="14" spans="1:7" x14ac:dyDescent="0.35">
      <c r="A14" s="60" t="s">
        <v>24</v>
      </c>
      <c r="B14" s="82">
        <v>6</v>
      </c>
      <c r="C14" s="82"/>
      <c r="D14" s="59"/>
      <c r="E14" s="59"/>
      <c r="F14" s="83"/>
      <c r="G14" s="245"/>
    </row>
    <row r="15" spans="1:7" x14ac:dyDescent="0.35">
      <c r="A15" s="85" t="s">
        <v>25</v>
      </c>
      <c r="B15" s="82"/>
      <c r="C15" s="82">
        <f>ROUND(2*12/10,0)</f>
        <v>2</v>
      </c>
      <c r="D15" s="59" t="s">
        <v>23</v>
      </c>
      <c r="E15" s="59">
        <v>40</v>
      </c>
      <c r="F15" s="84">
        <v>22940</v>
      </c>
      <c r="G15" s="245"/>
    </row>
    <row r="16" spans="1:7" x14ac:dyDescent="0.35">
      <c r="A16" s="81" t="s">
        <v>26</v>
      </c>
      <c r="B16" s="82"/>
      <c r="C16" s="82">
        <v>2</v>
      </c>
      <c r="D16" s="59" t="s">
        <v>23</v>
      </c>
      <c r="E16" s="59">
        <v>40</v>
      </c>
      <c r="F16" s="84">
        <v>22940</v>
      </c>
      <c r="G16" s="245"/>
    </row>
    <row r="17" spans="1:7" x14ac:dyDescent="0.35">
      <c r="A17" s="86" t="s">
        <v>27</v>
      </c>
      <c r="B17" s="82">
        <v>6</v>
      </c>
      <c r="C17" s="82"/>
      <c r="D17" s="87"/>
      <c r="E17" s="87"/>
      <c r="F17" s="88"/>
      <c r="G17" s="245"/>
    </row>
    <row r="18" spans="1:7" x14ac:dyDescent="0.35">
      <c r="A18" s="85" t="s">
        <v>30</v>
      </c>
      <c r="B18" s="82"/>
      <c r="C18" s="82">
        <v>4</v>
      </c>
      <c r="D18" s="59" t="s">
        <v>29</v>
      </c>
      <c r="E18" s="59">
        <v>20</v>
      </c>
      <c r="F18" s="83">
        <v>5150</v>
      </c>
      <c r="G18" s="245"/>
    </row>
    <row r="19" spans="1:7" x14ac:dyDescent="0.35">
      <c r="A19" s="89" t="s">
        <v>31</v>
      </c>
      <c r="B19" s="82"/>
      <c r="C19" s="82">
        <v>2</v>
      </c>
      <c r="D19" s="87" t="s">
        <v>23</v>
      </c>
      <c r="E19" s="87">
        <v>28</v>
      </c>
      <c r="F19" s="88">
        <v>12400</v>
      </c>
      <c r="G19" s="245"/>
    </row>
    <row r="20" spans="1:7" x14ac:dyDescent="0.35">
      <c r="A20" s="89" t="s">
        <v>32</v>
      </c>
      <c r="B20" s="82"/>
      <c r="C20" s="82">
        <v>6</v>
      </c>
      <c r="D20" s="59" t="s">
        <v>20</v>
      </c>
      <c r="E20" s="59">
        <v>20</v>
      </c>
      <c r="F20" s="83">
        <v>6500</v>
      </c>
      <c r="G20" s="245"/>
    </row>
    <row r="21" spans="1:7" x14ac:dyDescent="0.35">
      <c r="A21" s="60" t="s">
        <v>127</v>
      </c>
      <c r="B21" s="82">
        <v>138</v>
      </c>
      <c r="C21" s="82"/>
      <c r="D21" s="87"/>
      <c r="E21" s="87"/>
      <c r="F21" s="88"/>
      <c r="G21" s="245"/>
    </row>
    <row r="22" spans="1:7" x14ac:dyDescent="0.35">
      <c r="A22" s="85" t="s">
        <v>34</v>
      </c>
      <c r="B22" s="82"/>
      <c r="C22" s="82">
        <v>100</v>
      </c>
      <c r="D22" s="87" t="s">
        <v>35</v>
      </c>
      <c r="E22" s="87" t="s">
        <v>36</v>
      </c>
      <c r="F22" s="88">
        <v>7500</v>
      </c>
      <c r="G22" s="245"/>
    </row>
    <row r="23" spans="1:7" x14ac:dyDescent="0.35">
      <c r="A23" s="85" t="s">
        <v>37</v>
      </c>
      <c r="B23" s="82"/>
      <c r="C23" s="82">
        <v>40</v>
      </c>
      <c r="D23" s="87" t="s">
        <v>35</v>
      </c>
      <c r="E23" s="87" t="s">
        <v>36</v>
      </c>
      <c r="F23" s="88">
        <v>7500</v>
      </c>
      <c r="G23" s="245"/>
    </row>
    <row r="24" spans="1:7" x14ac:dyDescent="0.35">
      <c r="A24" s="85" t="s">
        <v>13</v>
      </c>
      <c r="B24" s="82"/>
      <c r="C24" s="82"/>
      <c r="D24" s="59" t="s">
        <v>14</v>
      </c>
      <c r="E24" s="59">
        <v>18</v>
      </c>
      <c r="F24" s="83">
        <v>7100</v>
      </c>
      <c r="G24" s="245"/>
    </row>
    <row r="25" spans="1:7" x14ac:dyDescent="0.35">
      <c r="A25" s="85" t="s">
        <v>38</v>
      </c>
      <c r="B25" s="82"/>
      <c r="C25" s="82"/>
      <c r="D25" s="59" t="s">
        <v>16</v>
      </c>
      <c r="E25" s="59">
        <v>16</v>
      </c>
      <c r="F25" s="84">
        <v>3275</v>
      </c>
      <c r="G25" s="245"/>
    </row>
    <row r="26" spans="1:7" x14ac:dyDescent="0.35">
      <c r="A26" s="85" t="s">
        <v>39</v>
      </c>
      <c r="B26" s="82"/>
      <c r="C26" s="82">
        <v>110</v>
      </c>
      <c r="D26" s="87" t="s">
        <v>40</v>
      </c>
      <c r="E26" s="87">
        <v>18</v>
      </c>
      <c r="F26" s="88">
        <v>3500</v>
      </c>
      <c r="G26" s="245"/>
    </row>
    <row r="27" spans="1:7" x14ac:dyDescent="0.35">
      <c r="A27" s="86" t="s">
        <v>128</v>
      </c>
      <c r="B27" s="82">
        <v>4</v>
      </c>
      <c r="C27" s="82"/>
      <c r="D27" s="87"/>
      <c r="E27" s="87"/>
      <c r="F27" s="88"/>
      <c r="G27" s="245"/>
    </row>
    <row r="28" spans="1:7" x14ac:dyDescent="0.35">
      <c r="A28" s="86"/>
      <c r="B28" s="82"/>
      <c r="C28" s="82"/>
      <c r="D28" s="87"/>
      <c r="E28" s="87"/>
      <c r="F28" s="88"/>
      <c r="G28" s="245"/>
    </row>
    <row r="29" spans="1:7" x14ac:dyDescent="0.35">
      <c r="A29" s="85" t="s">
        <v>42</v>
      </c>
      <c r="B29" s="82"/>
      <c r="C29" s="82">
        <v>4</v>
      </c>
      <c r="D29" s="87" t="s">
        <v>43</v>
      </c>
      <c r="E29" s="87" t="s">
        <v>44</v>
      </c>
      <c r="F29" s="88">
        <v>6000</v>
      </c>
      <c r="G29" s="245"/>
    </row>
    <row r="30" spans="1:7" x14ac:dyDescent="0.35">
      <c r="A30" s="86" t="s">
        <v>129</v>
      </c>
      <c r="B30" s="82">
        <v>2</v>
      </c>
      <c r="C30" s="82"/>
      <c r="D30" s="87"/>
      <c r="E30" s="87"/>
      <c r="F30" s="88"/>
      <c r="G30" s="245"/>
    </row>
    <row r="31" spans="1:7" x14ac:dyDescent="0.35">
      <c r="A31" s="85" t="s">
        <v>46</v>
      </c>
      <c r="B31" s="82"/>
      <c r="C31" s="82">
        <v>4</v>
      </c>
      <c r="D31" s="87" t="s">
        <v>29</v>
      </c>
      <c r="E31" s="87">
        <v>10</v>
      </c>
      <c r="F31" s="88">
        <v>2340</v>
      </c>
      <c r="G31" s="245"/>
    </row>
    <row r="32" spans="1:7" x14ac:dyDescent="0.35">
      <c r="A32" s="89" t="s">
        <v>47</v>
      </c>
      <c r="B32" s="82"/>
      <c r="C32" s="82">
        <v>8</v>
      </c>
      <c r="D32" s="87" t="s">
        <v>29</v>
      </c>
      <c r="E32" s="87">
        <v>10</v>
      </c>
      <c r="F32" s="88">
        <v>2340</v>
      </c>
      <c r="G32" s="245"/>
    </row>
    <row r="33" spans="1:7" x14ac:dyDescent="0.35">
      <c r="A33" s="86" t="s">
        <v>48</v>
      </c>
      <c r="B33" s="82">
        <v>4</v>
      </c>
      <c r="C33" s="82"/>
      <c r="D33" s="87"/>
      <c r="E33" s="87"/>
      <c r="F33" s="88"/>
      <c r="G33" s="245"/>
    </row>
    <row r="34" spans="1:7" x14ac:dyDescent="0.35">
      <c r="A34" s="90" t="s">
        <v>49</v>
      </c>
      <c r="B34" s="82"/>
      <c r="C34" s="82">
        <v>2</v>
      </c>
      <c r="D34" s="87" t="s">
        <v>29</v>
      </c>
      <c r="E34" s="87">
        <v>10</v>
      </c>
      <c r="F34" s="88">
        <v>2340</v>
      </c>
      <c r="G34" s="245"/>
    </row>
    <row r="35" spans="1:7" ht="15" thickBot="1" x14ac:dyDescent="0.4">
      <c r="A35" s="91" t="s">
        <v>50</v>
      </c>
      <c r="B35" s="92"/>
      <c r="C35" s="92">
        <v>2</v>
      </c>
      <c r="D35" s="93" t="s">
        <v>29</v>
      </c>
      <c r="E35" s="93">
        <v>10</v>
      </c>
      <c r="F35" s="94">
        <v>2340</v>
      </c>
      <c r="G35" s="246"/>
    </row>
    <row r="36" spans="1:7" x14ac:dyDescent="0.35">
      <c r="A36" s="396" t="s">
        <v>189</v>
      </c>
      <c r="B36" s="397"/>
      <c r="C36" s="397"/>
      <c r="D36" s="397"/>
      <c r="E36" s="397"/>
      <c r="F36" s="397"/>
      <c r="G36" s="398"/>
    </row>
    <row r="37" spans="1:7" x14ac:dyDescent="0.35">
      <c r="A37" s="183" t="s">
        <v>51</v>
      </c>
      <c r="B37" s="154">
        <v>2</v>
      </c>
      <c r="C37" s="58"/>
      <c r="D37" s="58"/>
      <c r="E37" s="58"/>
      <c r="F37" s="58"/>
      <c r="G37" s="247"/>
    </row>
    <row r="38" spans="1:7" x14ac:dyDescent="0.35">
      <c r="A38" s="181" t="s">
        <v>52</v>
      </c>
      <c r="B38" s="154" t="s">
        <v>53</v>
      </c>
      <c r="C38" s="58">
        <v>24</v>
      </c>
      <c r="D38" s="182" t="s">
        <v>9</v>
      </c>
      <c r="E38" s="182" t="s">
        <v>10</v>
      </c>
      <c r="F38" s="179">
        <v>15070</v>
      </c>
      <c r="G38" s="247"/>
    </row>
    <row r="39" spans="1:7" x14ac:dyDescent="0.35">
      <c r="A39" s="181" t="s">
        <v>54</v>
      </c>
      <c r="B39" s="154"/>
      <c r="C39" s="58">
        <v>22</v>
      </c>
      <c r="D39" s="182" t="s">
        <v>9</v>
      </c>
      <c r="E39" s="182" t="s">
        <v>10</v>
      </c>
      <c r="F39" s="179">
        <v>15070</v>
      </c>
      <c r="G39" s="247"/>
    </row>
    <row r="40" spans="1:7" x14ac:dyDescent="0.35">
      <c r="A40" s="202"/>
      <c r="B40" s="58"/>
      <c r="C40" s="58"/>
      <c r="D40" s="58"/>
      <c r="E40" s="58"/>
      <c r="F40" s="58"/>
      <c r="G40" s="247"/>
    </row>
    <row r="41" spans="1:7" x14ac:dyDescent="0.35">
      <c r="A41" s="230" t="s">
        <v>55</v>
      </c>
      <c r="B41" s="227">
        <v>6</v>
      </c>
      <c r="C41" s="227"/>
      <c r="D41" s="228"/>
      <c r="E41" s="228"/>
      <c r="F41" s="229"/>
      <c r="G41" s="248"/>
    </row>
    <row r="42" spans="1:7" x14ac:dyDescent="0.35">
      <c r="A42" s="97" t="s">
        <v>56</v>
      </c>
      <c r="B42" s="82"/>
      <c r="C42" s="82">
        <v>50</v>
      </c>
      <c r="D42" s="59" t="s">
        <v>20</v>
      </c>
      <c r="E42" s="59">
        <v>20</v>
      </c>
      <c r="F42" s="83">
        <v>6500</v>
      </c>
      <c r="G42" s="245"/>
    </row>
    <row r="43" spans="1:7" x14ac:dyDescent="0.35">
      <c r="A43" s="97" t="s">
        <v>13</v>
      </c>
      <c r="B43" s="82"/>
      <c r="C43" s="82">
        <v>250</v>
      </c>
      <c r="D43" s="59" t="s">
        <v>14</v>
      </c>
      <c r="E43" s="59">
        <v>18</v>
      </c>
      <c r="F43" s="83">
        <v>7100</v>
      </c>
      <c r="G43" s="245"/>
    </row>
    <row r="44" spans="1:7" x14ac:dyDescent="0.35">
      <c r="A44" s="97" t="s">
        <v>57</v>
      </c>
      <c r="B44" s="82"/>
      <c r="C44" s="82">
        <v>130</v>
      </c>
      <c r="D44" s="59" t="s">
        <v>16</v>
      </c>
      <c r="E44" s="59">
        <v>16</v>
      </c>
      <c r="F44" s="84">
        <v>3275</v>
      </c>
      <c r="G44" s="245"/>
    </row>
    <row r="45" spans="1:7" x14ac:dyDescent="0.35">
      <c r="A45" s="66" t="s">
        <v>58</v>
      </c>
      <c r="B45" s="82">
        <v>8</v>
      </c>
      <c r="C45" s="82"/>
      <c r="D45" s="87"/>
      <c r="E45" s="87"/>
      <c r="F45" s="88"/>
      <c r="G45" s="245"/>
    </row>
    <row r="46" spans="1:7" x14ac:dyDescent="0.35">
      <c r="A46" s="97" t="s">
        <v>59</v>
      </c>
      <c r="B46" s="82"/>
      <c r="C46" s="82">
        <v>50</v>
      </c>
      <c r="D46" s="59" t="s">
        <v>23</v>
      </c>
      <c r="E46" s="59">
        <v>40</v>
      </c>
      <c r="F46" s="84">
        <v>22940</v>
      </c>
      <c r="G46" s="245"/>
    </row>
    <row r="47" spans="1:7" x14ac:dyDescent="0.35">
      <c r="A47" s="98" t="s">
        <v>60</v>
      </c>
      <c r="B47" s="99"/>
      <c r="C47" s="99">
        <v>50</v>
      </c>
      <c r="D47" s="59" t="s">
        <v>23</v>
      </c>
      <c r="E47" s="59">
        <v>40</v>
      </c>
      <c r="F47" s="84">
        <v>22940</v>
      </c>
      <c r="G47" s="245"/>
    </row>
    <row r="48" spans="1:7" x14ac:dyDescent="0.35">
      <c r="A48" s="66" t="s">
        <v>61</v>
      </c>
      <c r="B48" s="82">
        <v>6</v>
      </c>
      <c r="C48" s="82"/>
      <c r="D48" s="87"/>
      <c r="E48" s="87"/>
      <c r="F48" s="88"/>
      <c r="G48" s="245"/>
    </row>
    <row r="49" spans="1:7" x14ac:dyDescent="0.35">
      <c r="A49" s="97" t="s">
        <v>62</v>
      </c>
      <c r="B49" s="82"/>
      <c r="C49" s="82">
        <v>50</v>
      </c>
      <c r="D49" s="59" t="s">
        <v>20</v>
      </c>
      <c r="E49" s="59">
        <v>20</v>
      </c>
      <c r="F49" s="83">
        <v>6500</v>
      </c>
      <c r="G49" s="245"/>
    </row>
    <row r="50" spans="1:7" x14ac:dyDescent="0.35">
      <c r="A50" s="97" t="s">
        <v>63</v>
      </c>
      <c r="B50" s="82"/>
      <c r="C50" s="82">
        <v>50</v>
      </c>
      <c r="D50" s="59" t="s">
        <v>23</v>
      </c>
      <c r="E50" s="59">
        <v>28</v>
      </c>
      <c r="F50" s="83">
        <v>12400</v>
      </c>
      <c r="G50" s="245"/>
    </row>
    <row r="51" spans="1:7" x14ac:dyDescent="0.35">
      <c r="A51" s="68" t="s">
        <v>64</v>
      </c>
      <c r="B51" s="82">
        <v>6</v>
      </c>
      <c r="C51" s="82"/>
      <c r="D51" s="87"/>
      <c r="E51" s="87"/>
      <c r="F51" s="88"/>
      <c r="G51" s="245"/>
    </row>
    <row r="52" spans="1:7" x14ac:dyDescent="0.35">
      <c r="A52" s="98" t="s">
        <v>25</v>
      </c>
      <c r="B52" s="99"/>
      <c r="C52" s="99">
        <v>2</v>
      </c>
      <c r="D52" s="59" t="s">
        <v>23</v>
      </c>
      <c r="E52" s="59">
        <v>40</v>
      </c>
      <c r="F52" s="84">
        <v>22940</v>
      </c>
      <c r="G52" s="245"/>
    </row>
    <row r="53" spans="1:7" x14ac:dyDescent="0.35">
      <c r="A53" s="98" t="s">
        <v>65</v>
      </c>
      <c r="B53" s="99"/>
      <c r="C53" s="99">
        <v>2</v>
      </c>
      <c r="D53" s="59" t="s">
        <v>23</v>
      </c>
      <c r="E53" s="59">
        <v>40</v>
      </c>
      <c r="F53" s="84">
        <v>22940</v>
      </c>
      <c r="G53" s="245"/>
    </row>
    <row r="54" spans="1:7" x14ac:dyDescent="0.35">
      <c r="A54" s="97" t="s">
        <v>26</v>
      </c>
      <c r="B54" s="82"/>
      <c r="C54" s="82">
        <v>40</v>
      </c>
      <c r="D54" s="59" t="s">
        <v>23</v>
      </c>
      <c r="E54" s="59">
        <v>40</v>
      </c>
      <c r="F54" s="84">
        <v>22940</v>
      </c>
      <c r="G54" s="245"/>
    </row>
    <row r="55" spans="1:7" x14ac:dyDescent="0.35">
      <c r="A55" s="100" t="s">
        <v>66</v>
      </c>
      <c r="B55" s="82">
        <v>6</v>
      </c>
      <c r="C55" s="82"/>
      <c r="D55" s="87"/>
      <c r="E55" s="87"/>
      <c r="F55" s="88"/>
      <c r="G55" s="245"/>
    </row>
    <row r="56" spans="1:7" x14ac:dyDescent="0.35">
      <c r="A56" s="98" t="s">
        <v>28</v>
      </c>
      <c r="B56" s="82"/>
      <c r="C56" s="82">
        <v>2</v>
      </c>
      <c r="D56" s="59" t="s">
        <v>29</v>
      </c>
      <c r="E56" s="59">
        <v>20</v>
      </c>
      <c r="F56" s="83">
        <v>5150</v>
      </c>
      <c r="G56" s="245"/>
    </row>
    <row r="57" spans="1:7" x14ac:dyDescent="0.35">
      <c r="A57" s="90" t="s">
        <v>130</v>
      </c>
      <c r="B57" s="82"/>
      <c r="C57" s="82"/>
      <c r="D57" s="59"/>
      <c r="E57" s="59"/>
      <c r="F57" s="83"/>
      <c r="G57" s="245"/>
    </row>
    <row r="58" spans="1:7" x14ac:dyDescent="0.35">
      <c r="A58" s="90" t="s">
        <v>30</v>
      </c>
      <c r="B58" s="82"/>
      <c r="C58" s="82">
        <v>2</v>
      </c>
      <c r="D58" s="59" t="s">
        <v>29</v>
      </c>
      <c r="E58" s="59">
        <v>20</v>
      </c>
      <c r="F58" s="83">
        <v>5150</v>
      </c>
      <c r="G58" s="245"/>
    </row>
    <row r="59" spans="1:7" x14ac:dyDescent="0.35">
      <c r="A59" s="90" t="s">
        <v>31</v>
      </c>
      <c r="B59" s="99"/>
      <c r="C59" s="99">
        <v>2</v>
      </c>
      <c r="D59" s="87" t="s">
        <v>23</v>
      </c>
      <c r="E59" s="87">
        <v>28</v>
      </c>
      <c r="F59" s="88">
        <v>12400</v>
      </c>
      <c r="G59" s="245"/>
    </row>
    <row r="60" spans="1:7" x14ac:dyDescent="0.35">
      <c r="A60" s="101" t="s">
        <v>32</v>
      </c>
      <c r="B60" s="102"/>
      <c r="C60" s="103">
        <v>2</v>
      </c>
      <c r="D60" s="104" t="s">
        <v>20</v>
      </c>
      <c r="E60" s="59">
        <v>20</v>
      </c>
      <c r="F60" s="83">
        <v>6500</v>
      </c>
      <c r="G60" s="245"/>
    </row>
    <row r="61" spans="1:7" x14ac:dyDescent="0.35">
      <c r="A61" s="100" t="s">
        <v>33</v>
      </c>
      <c r="B61" s="82">
        <v>8</v>
      </c>
      <c r="C61" s="82"/>
      <c r="D61" s="87"/>
      <c r="E61" s="87"/>
      <c r="F61" s="88"/>
      <c r="G61" s="245"/>
    </row>
    <row r="62" spans="1:7" x14ac:dyDescent="0.35">
      <c r="A62" s="98" t="s">
        <v>67</v>
      </c>
      <c r="B62" s="82"/>
      <c r="C62" s="82">
        <v>20</v>
      </c>
      <c r="D62" s="87" t="s">
        <v>35</v>
      </c>
      <c r="E62" s="87" t="s">
        <v>36</v>
      </c>
      <c r="F62" s="88">
        <v>7500</v>
      </c>
      <c r="G62" s="245"/>
    </row>
    <row r="63" spans="1:7" x14ac:dyDescent="0.35">
      <c r="A63" s="98" t="s">
        <v>68</v>
      </c>
      <c r="B63" s="82"/>
      <c r="C63" s="82">
        <f>ROUND(88*12/10,0)</f>
        <v>106</v>
      </c>
      <c r="D63" s="87" t="s">
        <v>35</v>
      </c>
      <c r="E63" s="87" t="s">
        <v>36</v>
      </c>
      <c r="F63" s="88">
        <v>7500</v>
      </c>
      <c r="G63" s="245"/>
    </row>
    <row r="64" spans="1:7" x14ac:dyDescent="0.35">
      <c r="A64" s="98" t="s">
        <v>13</v>
      </c>
      <c r="B64" s="82"/>
      <c r="C64" s="82">
        <v>250</v>
      </c>
      <c r="D64" s="59" t="s">
        <v>14</v>
      </c>
      <c r="E64" s="59">
        <v>18</v>
      </c>
      <c r="F64" s="83">
        <v>7100</v>
      </c>
      <c r="G64" s="245"/>
    </row>
    <row r="65" spans="1:7" x14ac:dyDescent="0.35">
      <c r="A65" s="105" t="s">
        <v>131</v>
      </c>
      <c r="B65" s="82"/>
      <c r="C65" s="82"/>
      <c r="D65" s="59"/>
      <c r="E65" s="59"/>
      <c r="F65" s="83"/>
      <c r="G65" s="245"/>
    </row>
    <row r="66" spans="1:7" x14ac:dyDescent="0.35">
      <c r="A66" s="101" t="s">
        <v>132</v>
      </c>
      <c r="B66" s="82">
        <v>1</v>
      </c>
      <c r="C66" s="82">
        <v>2</v>
      </c>
      <c r="D66" s="59"/>
      <c r="E66" s="59"/>
      <c r="F66" s="83"/>
      <c r="G66" s="245"/>
    </row>
    <row r="67" spans="1:7" x14ac:dyDescent="0.35">
      <c r="A67" s="105" t="s">
        <v>133</v>
      </c>
      <c r="B67" s="82"/>
      <c r="C67" s="82"/>
      <c r="D67" s="59"/>
      <c r="E67" s="59"/>
      <c r="F67" s="83"/>
      <c r="G67" s="245"/>
    </row>
    <row r="68" spans="1:7" ht="15" thickBot="1" x14ac:dyDescent="0.4">
      <c r="A68" s="106" t="s">
        <v>134</v>
      </c>
      <c r="B68" s="92">
        <v>1</v>
      </c>
      <c r="C68" s="92">
        <v>4</v>
      </c>
      <c r="D68" s="107"/>
      <c r="E68" s="107"/>
      <c r="F68" s="108"/>
      <c r="G68" s="246"/>
    </row>
    <row r="69" spans="1:7" ht="15" thickBot="1" x14ac:dyDescent="0.4">
      <c r="A69" s="399" t="s">
        <v>69</v>
      </c>
      <c r="B69" s="400"/>
      <c r="C69" s="400"/>
      <c r="D69" s="400"/>
      <c r="E69" s="400"/>
      <c r="F69" s="400"/>
      <c r="G69" s="401"/>
    </row>
    <row r="70" spans="1:7" x14ac:dyDescent="0.35">
      <c r="A70" s="109" t="s">
        <v>70</v>
      </c>
      <c r="B70" s="15">
        <v>37</v>
      </c>
      <c r="C70" s="15"/>
      <c r="D70" s="56"/>
      <c r="E70" s="56"/>
      <c r="F70" s="80"/>
      <c r="G70" s="244"/>
    </row>
    <row r="71" spans="1:7" x14ac:dyDescent="0.35">
      <c r="A71" s="110" t="s">
        <v>135</v>
      </c>
      <c r="B71" s="2"/>
      <c r="C71" s="3">
        <v>100</v>
      </c>
      <c r="D71" s="59" t="s">
        <v>14</v>
      </c>
      <c r="E71" s="59">
        <v>18</v>
      </c>
      <c r="F71" s="83">
        <v>7100</v>
      </c>
      <c r="G71" s="245"/>
    </row>
    <row r="72" spans="1:7" x14ac:dyDescent="0.35">
      <c r="A72" s="110" t="s">
        <v>136</v>
      </c>
      <c r="B72" s="2"/>
      <c r="C72" s="3">
        <v>36</v>
      </c>
      <c r="D72" s="59" t="s">
        <v>14</v>
      </c>
      <c r="E72" s="59">
        <v>18</v>
      </c>
      <c r="F72" s="83">
        <v>7100</v>
      </c>
      <c r="G72" s="245"/>
    </row>
    <row r="73" spans="1:7" x14ac:dyDescent="0.35">
      <c r="A73" s="110" t="s">
        <v>13</v>
      </c>
      <c r="B73" s="2"/>
      <c r="C73" s="3">
        <v>30</v>
      </c>
      <c r="D73" s="59" t="s">
        <v>14</v>
      </c>
      <c r="E73" s="59">
        <v>18</v>
      </c>
      <c r="F73" s="83">
        <v>7100</v>
      </c>
      <c r="G73" s="245"/>
    </row>
    <row r="74" spans="1:7" x14ac:dyDescent="0.35">
      <c r="A74" s="111" t="s">
        <v>137</v>
      </c>
      <c r="B74" s="112">
        <v>2</v>
      </c>
      <c r="C74" s="3"/>
      <c r="D74" s="59"/>
      <c r="E74" s="59"/>
      <c r="F74" s="83"/>
      <c r="G74" s="245"/>
    </row>
    <row r="75" spans="1:7" x14ac:dyDescent="0.35">
      <c r="A75" s="113" t="s">
        <v>28</v>
      </c>
      <c r="B75" s="114"/>
      <c r="C75" s="3">
        <v>8</v>
      </c>
      <c r="D75" s="59" t="s">
        <v>29</v>
      </c>
      <c r="E75" s="59">
        <v>20</v>
      </c>
      <c r="F75" s="83">
        <v>5150</v>
      </c>
      <c r="G75" s="245"/>
    </row>
    <row r="76" spans="1:7" x14ac:dyDescent="0.35">
      <c r="A76" s="113" t="s">
        <v>30</v>
      </c>
      <c r="B76" s="114"/>
      <c r="C76" s="3">
        <v>8</v>
      </c>
      <c r="D76" s="59" t="s">
        <v>29</v>
      </c>
      <c r="E76" s="59">
        <v>20</v>
      </c>
      <c r="F76" s="83">
        <v>5150</v>
      </c>
      <c r="G76" s="245"/>
    </row>
    <row r="77" spans="1:7" x14ac:dyDescent="0.35">
      <c r="A77" s="115" t="s">
        <v>97</v>
      </c>
      <c r="B77" s="112">
        <v>15</v>
      </c>
      <c r="C77" s="2"/>
      <c r="D77" s="87"/>
      <c r="E77" s="87"/>
      <c r="F77" s="88"/>
      <c r="G77" s="245"/>
    </row>
    <row r="78" spans="1:7" x14ac:dyDescent="0.35">
      <c r="A78" s="110" t="s">
        <v>138</v>
      </c>
      <c r="B78" s="114"/>
      <c r="C78" s="2">
        <v>120</v>
      </c>
      <c r="D78" s="87" t="s">
        <v>23</v>
      </c>
      <c r="E78" s="59">
        <v>40</v>
      </c>
      <c r="F78" s="84">
        <v>22940</v>
      </c>
      <c r="G78" s="245"/>
    </row>
    <row r="79" spans="1:7" x14ac:dyDescent="0.35">
      <c r="A79" s="116" t="s">
        <v>139</v>
      </c>
      <c r="B79" s="114">
        <v>42</v>
      </c>
      <c r="C79" s="2"/>
      <c r="D79" s="87"/>
      <c r="E79" s="87"/>
      <c r="F79" s="88"/>
      <c r="G79" s="245"/>
    </row>
    <row r="80" spans="1:7" x14ac:dyDescent="0.35">
      <c r="A80" s="110" t="s">
        <v>102</v>
      </c>
      <c r="B80" s="114"/>
      <c r="C80" s="2">
        <v>32</v>
      </c>
      <c r="D80" s="59" t="s">
        <v>35</v>
      </c>
      <c r="E80" s="59" t="s">
        <v>140</v>
      </c>
      <c r="F80" s="84">
        <v>7500</v>
      </c>
      <c r="G80" s="245"/>
    </row>
    <row r="81" spans="1:7" x14ac:dyDescent="0.35">
      <c r="A81" s="110" t="s">
        <v>141</v>
      </c>
      <c r="B81" s="114"/>
      <c r="C81" s="2">
        <v>32</v>
      </c>
      <c r="D81" s="59" t="s">
        <v>142</v>
      </c>
      <c r="E81" s="59" t="s">
        <v>140</v>
      </c>
      <c r="F81" s="84">
        <v>7500</v>
      </c>
      <c r="G81" s="245"/>
    </row>
    <row r="82" spans="1:7" x14ac:dyDescent="0.35">
      <c r="A82" s="110" t="s">
        <v>143</v>
      </c>
      <c r="B82" s="114"/>
      <c r="C82" s="2">
        <v>24</v>
      </c>
      <c r="D82" s="59" t="s">
        <v>35</v>
      </c>
      <c r="E82" s="59" t="s">
        <v>140</v>
      </c>
      <c r="F82" s="84">
        <v>7500</v>
      </c>
      <c r="G82" s="245"/>
    </row>
    <row r="83" spans="1:7" x14ac:dyDescent="0.35">
      <c r="A83" s="73" t="s">
        <v>121</v>
      </c>
      <c r="B83" s="114">
        <v>4</v>
      </c>
      <c r="C83" s="59"/>
      <c r="D83" s="59"/>
      <c r="E83" s="59"/>
      <c r="F83" s="84"/>
      <c r="G83" s="245"/>
    </row>
    <row r="84" spans="1:7" x14ac:dyDescent="0.35">
      <c r="A84" s="98" t="s">
        <v>122</v>
      </c>
      <c r="B84" s="114"/>
      <c r="C84" s="59">
        <v>70</v>
      </c>
      <c r="D84" s="59"/>
      <c r="E84" s="59"/>
      <c r="F84" s="84"/>
      <c r="G84" s="245"/>
    </row>
    <row r="85" spans="1:7" ht="15" thickBot="1" x14ac:dyDescent="0.4">
      <c r="A85" s="69"/>
      <c r="B85" s="11"/>
      <c r="C85" s="11"/>
      <c r="D85" s="93"/>
      <c r="E85" s="93"/>
      <c r="F85" s="94"/>
      <c r="G85" s="246"/>
    </row>
    <row r="86" spans="1:7" ht="15" thickBot="1" x14ac:dyDescent="0.4">
      <c r="A86" s="399" t="s">
        <v>197</v>
      </c>
      <c r="B86" s="400"/>
      <c r="C86" s="400"/>
      <c r="D86" s="400"/>
      <c r="E86" s="400"/>
      <c r="F86" s="400"/>
      <c r="G86" s="401"/>
    </row>
    <row r="87" spans="1:7" x14ac:dyDescent="0.35">
      <c r="A87" s="118" t="s">
        <v>144</v>
      </c>
      <c r="B87" s="119">
        <v>6</v>
      </c>
      <c r="C87" s="119"/>
      <c r="D87" s="95"/>
      <c r="E87" s="95"/>
      <c r="F87" s="96"/>
      <c r="G87" s="244"/>
    </row>
    <row r="88" spans="1:7" x14ac:dyDescent="0.35">
      <c r="A88" s="120" t="s">
        <v>106</v>
      </c>
      <c r="B88" s="117"/>
      <c r="C88" s="117">
        <v>50</v>
      </c>
      <c r="D88" s="87" t="s">
        <v>83</v>
      </c>
      <c r="E88" s="87">
        <v>14</v>
      </c>
      <c r="F88" s="88">
        <v>3500</v>
      </c>
      <c r="G88" s="245"/>
    </row>
    <row r="89" spans="1:7" x14ac:dyDescent="0.35">
      <c r="A89" s="120" t="s">
        <v>72</v>
      </c>
      <c r="B89" s="117"/>
      <c r="C89" s="117">
        <v>2</v>
      </c>
      <c r="D89" s="59" t="s">
        <v>16</v>
      </c>
      <c r="E89" s="59">
        <v>16</v>
      </c>
      <c r="F89" s="84">
        <v>3275</v>
      </c>
      <c r="G89" s="245"/>
    </row>
    <row r="90" spans="1:7" x14ac:dyDescent="0.35">
      <c r="A90" s="120" t="s">
        <v>107</v>
      </c>
      <c r="B90" s="117"/>
      <c r="C90" s="117">
        <v>35</v>
      </c>
      <c r="D90" s="59" t="s">
        <v>23</v>
      </c>
      <c r="E90" s="59">
        <v>40</v>
      </c>
      <c r="F90" s="84">
        <v>22940</v>
      </c>
      <c r="G90" s="245"/>
    </row>
    <row r="91" spans="1:7" x14ac:dyDescent="0.35">
      <c r="A91" s="120" t="s">
        <v>71</v>
      </c>
      <c r="B91" s="117"/>
      <c r="C91" s="117">
        <f>ROUND(4*12/10,0)</f>
        <v>5</v>
      </c>
      <c r="D91" s="59" t="s">
        <v>18</v>
      </c>
      <c r="E91" s="59">
        <v>18</v>
      </c>
      <c r="F91" s="83">
        <v>7100</v>
      </c>
      <c r="G91" s="245"/>
    </row>
    <row r="92" spans="1:7" x14ac:dyDescent="0.35">
      <c r="A92" s="121" t="s">
        <v>145</v>
      </c>
      <c r="B92" s="117">
        <v>6</v>
      </c>
      <c r="C92" s="117"/>
      <c r="D92" s="87"/>
      <c r="E92" s="87"/>
      <c r="F92" s="88"/>
      <c r="G92" s="245"/>
    </row>
    <row r="93" spans="1:7" x14ac:dyDescent="0.35">
      <c r="A93" s="120" t="s">
        <v>146</v>
      </c>
      <c r="B93" s="117"/>
      <c r="C93" s="117">
        <v>15</v>
      </c>
      <c r="D93" s="59" t="s">
        <v>29</v>
      </c>
      <c r="E93" s="59" t="s">
        <v>36</v>
      </c>
      <c r="F93" s="84">
        <v>5150</v>
      </c>
      <c r="G93" s="245"/>
    </row>
    <row r="94" spans="1:7" x14ac:dyDescent="0.35">
      <c r="A94" s="120" t="s">
        <v>114</v>
      </c>
      <c r="B94" s="117"/>
      <c r="C94" s="117">
        <v>15</v>
      </c>
      <c r="D94" s="87" t="s">
        <v>79</v>
      </c>
      <c r="E94" s="87" t="s">
        <v>36</v>
      </c>
      <c r="F94" s="88">
        <v>5150</v>
      </c>
      <c r="G94" s="245"/>
    </row>
    <row r="95" spans="1:7" x14ac:dyDescent="0.35">
      <c r="A95" s="122" t="s">
        <v>147</v>
      </c>
      <c r="B95" s="117">
        <v>12</v>
      </c>
      <c r="C95" s="117"/>
      <c r="D95" s="87"/>
      <c r="E95" s="87"/>
      <c r="F95" s="88"/>
      <c r="G95" s="245"/>
    </row>
    <row r="96" spans="1:7" x14ac:dyDescent="0.35">
      <c r="A96" s="123" t="s">
        <v>119</v>
      </c>
      <c r="B96" s="117"/>
      <c r="C96" s="117">
        <v>80</v>
      </c>
      <c r="D96" s="87" t="s">
        <v>35</v>
      </c>
      <c r="E96" s="87" t="s">
        <v>36</v>
      </c>
      <c r="F96" s="88">
        <v>7500</v>
      </c>
      <c r="G96" s="245"/>
    </row>
    <row r="97" spans="1:7" x14ac:dyDescent="0.35">
      <c r="A97" s="122" t="s">
        <v>97</v>
      </c>
      <c r="B97" s="117">
        <v>6</v>
      </c>
      <c r="C97" s="117"/>
      <c r="D97" s="87"/>
      <c r="E97" s="87"/>
      <c r="F97" s="88"/>
      <c r="G97" s="245"/>
    </row>
    <row r="98" spans="1:7" ht="15" thickBot="1" x14ac:dyDescent="0.4">
      <c r="A98" s="124" t="s">
        <v>98</v>
      </c>
      <c r="B98" s="125"/>
      <c r="C98" s="125">
        <v>2</v>
      </c>
      <c r="D98" s="126" t="s">
        <v>23</v>
      </c>
      <c r="E98" s="126">
        <v>40</v>
      </c>
      <c r="F98" s="127">
        <v>22940</v>
      </c>
      <c r="G98" s="249"/>
    </row>
    <row r="99" spans="1:7" ht="15" thickBot="1" x14ac:dyDescent="0.4">
      <c r="A99" s="390" t="s">
        <v>230</v>
      </c>
      <c r="B99" s="391"/>
      <c r="C99" s="391"/>
      <c r="D99" s="391"/>
      <c r="E99" s="391"/>
      <c r="F99" s="391"/>
      <c r="G99" s="392"/>
    </row>
    <row r="100" spans="1:7" x14ac:dyDescent="0.35">
      <c r="A100" s="147" t="s">
        <v>55</v>
      </c>
      <c r="B100" s="148">
        <v>74</v>
      </c>
      <c r="C100" s="149"/>
      <c r="D100" s="149"/>
      <c r="E100" s="150"/>
      <c r="F100" s="226"/>
      <c r="G100" s="250"/>
    </row>
    <row r="101" spans="1:7" x14ac:dyDescent="0.35">
      <c r="A101" s="151" t="s">
        <v>231</v>
      </c>
      <c r="B101" s="152"/>
      <c r="C101" s="153">
        <v>960</v>
      </c>
      <c r="D101" s="154" t="s">
        <v>14</v>
      </c>
      <c r="E101" s="154">
        <v>18</v>
      </c>
      <c r="F101" s="155">
        <v>7100</v>
      </c>
      <c r="G101" s="251"/>
    </row>
    <row r="102" spans="1:7" x14ac:dyDescent="0.35">
      <c r="A102" s="156" t="s">
        <v>232</v>
      </c>
      <c r="B102" s="157"/>
      <c r="C102" s="153"/>
      <c r="D102" s="154"/>
      <c r="E102" s="154"/>
      <c r="F102" s="155"/>
      <c r="G102" s="252"/>
    </row>
    <row r="103" spans="1:7" x14ac:dyDescent="0.35">
      <c r="A103" s="158" t="s">
        <v>233</v>
      </c>
      <c r="B103" s="157">
        <v>4</v>
      </c>
      <c r="C103" s="153">
        <v>30</v>
      </c>
      <c r="D103" s="154" t="s">
        <v>23</v>
      </c>
      <c r="E103" s="154">
        <v>40</v>
      </c>
      <c r="F103" s="154">
        <v>22940</v>
      </c>
      <c r="G103" s="253"/>
    </row>
    <row r="104" spans="1:7" x14ac:dyDescent="0.35">
      <c r="A104" s="158" t="s">
        <v>234</v>
      </c>
      <c r="B104" s="157">
        <v>8</v>
      </c>
      <c r="C104" s="153">
        <v>30</v>
      </c>
      <c r="D104" s="154" t="s">
        <v>9</v>
      </c>
      <c r="E104" s="154" t="s">
        <v>10</v>
      </c>
      <c r="F104" s="155">
        <v>15070</v>
      </c>
      <c r="G104" s="252"/>
    </row>
    <row r="105" spans="1:7" x14ac:dyDescent="0.35">
      <c r="A105" s="158" t="s">
        <v>235</v>
      </c>
      <c r="B105" s="157">
        <v>12</v>
      </c>
      <c r="C105" s="153">
        <v>350</v>
      </c>
      <c r="D105" s="154" t="s">
        <v>20</v>
      </c>
      <c r="E105" s="154">
        <v>20</v>
      </c>
      <c r="F105" s="155">
        <v>6500</v>
      </c>
      <c r="G105" s="252"/>
    </row>
    <row r="106" spans="1:7" x14ac:dyDescent="0.35">
      <c r="A106" s="158" t="s">
        <v>236</v>
      </c>
      <c r="B106" s="157">
        <v>11</v>
      </c>
      <c r="C106" s="153">
        <v>170</v>
      </c>
      <c r="D106" s="154" t="s">
        <v>79</v>
      </c>
      <c r="E106" s="154">
        <v>16</v>
      </c>
      <c r="F106" s="155">
        <v>5500</v>
      </c>
      <c r="G106" s="252"/>
    </row>
    <row r="107" spans="1:7" ht="26" x14ac:dyDescent="0.35">
      <c r="A107" s="156" t="s">
        <v>237</v>
      </c>
      <c r="B107" s="157">
        <v>4</v>
      </c>
      <c r="C107" s="153"/>
      <c r="D107" s="154"/>
      <c r="E107" s="154"/>
      <c r="F107" s="154"/>
      <c r="G107" s="253"/>
    </row>
    <row r="108" spans="1:7" x14ac:dyDescent="0.35">
      <c r="A108" s="158" t="s">
        <v>238</v>
      </c>
      <c r="B108" s="157"/>
      <c r="C108" s="153">
        <v>12</v>
      </c>
      <c r="D108" s="154" t="s">
        <v>9</v>
      </c>
      <c r="E108" s="154" t="s">
        <v>10</v>
      </c>
      <c r="F108" s="155">
        <v>15070</v>
      </c>
      <c r="G108" s="252"/>
    </row>
    <row r="109" spans="1:7" x14ac:dyDescent="0.35">
      <c r="A109" s="158" t="s">
        <v>239</v>
      </c>
      <c r="B109" s="157"/>
      <c r="C109" s="153">
        <v>12</v>
      </c>
      <c r="D109" s="154" t="s">
        <v>9</v>
      </c>
      <c r="E109" s="154" t="s">
        <v>10</v>
      </c>
      <c r="F109" s="155">
        <v>15070</v>
      </c>
      <c r="G109" s="252"/>
    </row>
    <row r="110" spans="1:7" x14ac:dyDescent="0.35">
      <c r="A110" s="159"/>
      <c r="B110" s="160"/>
      <c r="C110" s="153"/>
      <c r="D110" s="154"/>
      <c r="E110" s="154"/>
      <c r="F110" s="154"/>
      <c r="G110" s="253"/>
    </row>
    <row r="111" spans="1:7" x14ac:dyDescent="0.35">
      <c r="A111" s="161" t="s">
        <v>240</v>
      </c>
      <c r="B111" s="162"/>
      <c r="C111" s="153"/>
      <c r="D111" s="163"/>
      <c r="E111" s="163"/>
      <c r="F111" s="163"/>
      <c r="G111" s="254"/>
    </row>
    <row r="112" spans="1:7" x14ac:dyDescent="0.35">
      <c r="A112" s="164" t="s">
        <v>241</v>
      </c>
      <c r="B112" s="153">
        <v>12</v>
      </c>
      <c r="C112" s="153">
        <v>136</v>
      </c>
      <c r="D112" s="163" t="s">
        <v>35</v>
      </c>
      <c r="E112" s="163" t="s">
        <v>36</v>
      </c>
      <c r="F112" s="163">
        <v>7500</v>
      </c>
      <c r="G112" s="254"/>
    </row>
    <row r="113" spans="1:7" x14ac:dyDescent="0.35">
      <c r="A113" s="164" t="s">
        <v>242</v>
      </c>
      <c r="B113" s="152">
        <v>2</v>
      </c>
      <c r="C113" s="153">
        <v>22</v>
      </c>
      <c r="D113" s="163" t="s">
        <v>35</v>
      </c>
      <c r="E113" s="163" t="s">
        <v>36</v>
      </c>
      <c r="F113" s="163">
        <v>7500</v>
      </c>
      <c r="G113" s="254"/>
    </row>
    <row r="114" spans="1:7" x14ac:dyDescent="0.35">
      <c r="A114" s="164" t="s">
        <v>243</v>
      </c>
      <c r="B114" s="153">
        <v>4</v>
      </c>
      <c r="C114" s="153">
        <v>60</v>
      </c>
      <c r="D114" s="163" t="s">
        <v>40</v>
      </c>
      <c r="E114" s="163">
        <v>18</v>
      </c>
      <c r="F114" s="163">
        <v>3500</v>
      </c>
      <c r="G114" s="254"/>
    </row>
    <row r="115" spans="1:7" x14ac:dyDescent="0.35">
      <c r="A115" s="164" t="s">
        <v>244</v>
      </c>
      <c r="B115" s="153">
        <v>6</v>
      </c>
      <c r="C115" s="153">
        <v>120</v>
      </c>
      <c r="D115" s="163" t="s">
        <v>35</v>
      </c>
      <c r="E115" s="163" t="s">
        <v>36</v>
      </c>
      <c r="F115" s="163">
        <v>7500</v>
      </c>
      <c r="G115" s="254"/>
    </row>
    <row r="116" spans="1:7" x14ac:dyDescent="0.35">
      <c r="A116" s="164" t="s">
        <v>245</v>
      </c>
      <c r="B116" s="152">
        <v>50</v>
      </c>
      <c r="C116" s="153">
        <v>600</v>
      </c>
      <c r="D116" s="154" t="s">
        <v>14</v>
      </c>
      <c r="E116" s="154">
        <v>18</v>
      </c>
      <c r="F116" s="155">
        <v>7100</v>
      </c>
      <c r="G116" s="252"/>
    </row>
    <row r="117" spans="1:7" x14ac:dyDescent="0.35">
      <c r="A117" s="165" t="s">
        <v>246</v>
      </c>
      <c r="B117" s="162">
        <v>3</v>
      </c>
      <c r="C117" s="153"/>
      <c r="D117" s="166"/>
      <c r="E117" s="166"/>
      <c r="F117" s="166"/>
      <c r="G117" s="255"/>
    </row>
    <row r="118" spans="1:7" x14ac:dyDescent="0.35">
      <c r="A118" s="167" t="s">
        <v>247</v>
      </c>
      <c r="B118" s="153">
        <v>1</v>
      </c>
      <c r="C118" s="153">
        <v>60</v>
      </c>
      <c r="D118" s="163" t="s">
        <v>248</v>
      </c>
      <c r="E118" s="163">
        <v>16</v>
      </c>
      <c r="F118" s="163">
        <v>3000</v>
      </c>
      <c r="G118" s="254"/>
    </row>
    <row r="119" spans="1:7" x14ac:dyDescent="0.35">
      <c r="A119" s="168" t="s">
        <v>249</v>
      </c>
      <c r="B119" s="153">
        <v>7</v>
      </c>
      <c r="C119" s="153"/>
      <c r="D119" s="163"/>
      <c r="E119" s="163"/>
      <c r="F119" s="163"/>
      <c r="G119" s="254"/>
    </row>
    <row r="120" spans="1:7" x14ac:dyDescent="0.35">
      <c r="A120" s="167" t="s">
        <v>250</v>
      </c>
      <c r="B120" s="153">
        <v>2</v>
      </c>
      <c r="C120" s="153">
        <v>12</v>
      </c>
      <c r="D120" s="163" t="s">
        <v>251</v>
      </c>
      <c r="E120" s="163">
        <v>10</v>
      </c>
      <c r="F120" s="163">
        <v>3000</v>
      </c>
      <c r="G120" s="254"/>
    </row>
    <row r="121" spans="1:7" x14ac:dyDescent="0.35">
      <c r="A121" s="167" t="s">
        <v>252</v>
      </c>
      <c r="B121" s="153">
        <v>2</v>
      </c>
      <c r="C121" s="153">
        <v>12</v>
      </c>
      <c r="D121" s="163" t="s">
        <v>83</v>
      </c>
      <c r="E121" s="163">
        <v>14</v>
      </c>
      <c r="F121" s="163">
        <v>4500</v>
      </c>
      <c r="G121" s="254"/>
    </row>
    <row r="122" spans="1:7" x14ac:dyDescent="0.35">
      <c r="A122" s="168" t="s">
        <v>253</v>
      </c>
      <c r="B122" s="153">
        <v>6</v>
      </c>
      <c r="C122" s="153"/>
      <c r="D122" s="163"/>
      <c r="E122" s="163"/>
      <c r="F122" s="163"/>
      <c r="G122" s="254"/>
    </row>
    <row r="123" spans="1:7" ht="15" thickBot="1" x14ac:dyDescent="0.4">
      <c r="A123" s="169" t="s">
        <v>254</v>
      </c>
      <c r="B123" s="170">
        <v>8</v>
      </c>
      <c r="C123" s="170">
        <v>2</v>
      </c>
      <c r="D123" s="171" t="s">
        <v>79</v>
      </c>
      <c r="E123" s="171">
        <v>16</v>
      </c>
      <c r="F123" s="171">
        <v>4500</v>
      </c>
      <c r="G123" s="256"/>
    </row>
  </sheetData>
  <sheetProtection algorithmName="SHA-512" hashValue="TAiRBfaxtfjez0qKKMb0Ua02Zzb8GvqVyHdkcBsCipubCmrHKNd/NqdKI+vjILZrEZgE1qGhhCYMPirGKJh9mQ==" saltValue="rsM1/thiVm3LuDwnxumuCA==" spinCount="100000" sheet="1" objects="1" scenarios="1"/>
  <mergeCells count="7">
    <mergeCell ref="A99:G99"/>
    <mergeCell ref="A2:G2"/>
    <mergeCell ref="A1:G1"/>
    <mergeCell ref="A36:G36"/>
    <mergeCell ref="A86:G86"/>
    <mergeCell ref="A4:G4"/>
    <mergeCell ref="A69:G69"/>
  </mergeCells>
  <pageMargins left="0.7" right="0.7" top="0.75" bottom="0.75" header="0.3" footer="0.3"/>
  <pageSetup scale="5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6DA9-AA36-4588-BF8E-0CCF656B6A2A}">
  <dimension ref="A1:B10"/>
  <sheetViews>
    <sheetView zoomScale="80" zoomScaleNormal="80" workbookViewId="0">
      <selection activeCell="A5" sqref="A5"/>
    </sheetView>
  </sheetViews>
  <sheetFormatPr defaultRowHeight="12.5" x14ac:dyDescent="0.25"/>
  <cols>
    <col min="1" max="1" width="78.7265625" style="48" customWidth="1"/>
    <col min="2" max="2" width="27.54296875" style="48" customWidth="1"/>
    <col min="3" max="255" width="8.7265625" style="48"/>
    <col min="256" max="256" width="105.26953125" style="48" bestFit="1" customWidth="1"/>
    <col min="257" max="257" width="27.54296875" style="48" customWidth="1"/>
    <col min="258" max="511" width="8.7265625" style="48"/>
    <col min="512" max="512" width="105.26953125" style="48" bestFit="1" customWidth="1"/>
    <col min="513" max="513" width="27.54296875" style="48" customWidth="1"/>
    <col min="514" max="767" width="8.7265625" style="48"/>
    <col min="768" max="768" width="105.26953125" style="48" bestFit="1" customWidth="1"/>
    <col min="769" max="769" width="27.54296875" style="48" customWidth="1"/>
    <col min="770" max="1023" width="8.7265625" style="48"/>
    <col min="1024" max="1024" width="105.26953125" style="48" bestFit="1" customWidth="1"/>
    <col min="1025" max="1025" width="27.54296875" style="48" customWidth="1"/>
    <col min="1026" max="1279" width="8.7265625" style="48"/>
    <col min="1280" max="1280" width="105.26953125" style="48" bestFit="1" customWidth="1"/>
    <col min="1281" max="1281" width="27.54296875" style="48" customWidth="1"/>
    <col min="1282" max="1535" width="8.7265625" style="48"/>
    <col min="1536" max="1536" width="105.26953125" style="48" bestFit="1" customWidth="1"/>
    <col min="1537" max="1537" width="27.54296875" style="48" customWidth="1"/>
    <col min="1538" max="1791" width="8.7265625" style="48"/>
    <col min="1792" max="1792" width="105.26953125" style="48" bestFit="1" customWidth="1"/>
    <col min="1793" max="1793" width="27.54296875" style="48" customWidth="1"/>
    <col min="1794" max="2047" width="8.7265625" style="48"/>
    <col min="2048" max="2048" width="105.26953125" style="48" bestFit="1" customWidth="1"/>
    <col min="2049" max="2049" width="27.54296875" style="48" customWidth="1"/>
    <col min="2050" max="2303" width="8.7265625" style="48"/>
    <col min="2304" max="2304" width="105.26953125" style="48" bestFit="1" customWidth="1"/>
    <col min="2305" max="2305" width="27.54296875" style="48" customWidth="1"/>
    <col min="2306" max="2559" width="8.7265625" style="48"/>
    <col min="2560" max="2560" width="105.26953125" style="48" bestFit="1" customWidth="1"/>
    <col min="2561" max="2561" width="27.54296875" style="48" customWidth="1"/>
    <col min="2562" max="2815" width="8.7265625" style="48"/>
    <col min="2816" max="2816" width="105.26953125" style="48" bestFit="1" customWidth="1"/>
    <col min="2817" max="2817" width="27.54296875" style="48" customWidth="1"/>
    <col min="2818" max="3071" width="8.7265625" style="48"/>
    <col min="3072" max="3072" width="105.26953125" style="48" bestFit="1" customWidth="1"/>
    <col min="3073" max="3073" width="27.54296875" style="48" customWidth="1"/>
    <col min="3074" max="3327" width="8.7265625" style="48"/>
    <col min="3328" max="3328" width="105.26953125" style="48" bestFit="1" customWidth="1"/>
    <col min="3329" max="3329" width="27.54296875" style="48" customWidth="1"/>
    <col min="3330" max="3583" width="8.7265625" style="48"/>
    <col min="3584" max="3584" width="105.26953125" style="48" bestFit="1" customWidth="1"/>
    <col min="3585" max="3585" width="27.54296875" style="48" customWidth="1"/>
    <col min="3586" max="3839" width="8.7265625" style="48"/>
    <col min="3840" max="3840" width="105.26953125" style="48" bestFit="1" customWidth="1"/>
    <col min="3841" max="3841" width="27.54296875" style="48" customWidth="1"/>
    <col min="3842" max="4095" width="8.7265625" style="48"/>
    <col min="4096" max="4096" width="105.26953125" style="48" bestFit="1" customWidth="1"/>
    <col min="4097" max="4097" width="27.54296875" style="48" customWidth="1"/>
    <col min="4098" max="4351" width="8.7265625" style="48"/>
    <col min="4352" max="4352" width="105.26953125" style="48" bestFit="1" customWidth="1"/>
    <col min="4353" max="4353" width="27.54296875" style="48" customWidth="1"/>
    <col min="4354" max="4607" width="8.7265625" style="48"/>
    <col min="4608" max="4608" width="105.26953125" style="48" bestFit="1" customWidth="1"/>
    <col min="4609" max="4609" width="27.54296875" style="48" customWidth="1"/>
    <col min="4610" max="4863" width="8.7265625" style="48"/>
    <col min="4864" max="4864" width="105.26953125" style="48" bestFit="1" customWidth="1"/>
    <col min="4865" max="4865" width="27.54296875" style="48" customWidth="1"/>
    <col min="4866" max="5119" width="8.7265625" style="48"/>
    <col min="5120" max="5120" width="105.26953125" style="48" bestFit="1" customWidth="1"/>
    <col min="5121" max="5121" width="27.54296875" style="48" customWidth="1"/>
    <col min="5122" max="5375" width="8.7265625" style="48"/>
    <col min="5376" max="5376" width="105.26953125" style="48" bestFit="1" customWidth="1"/>
    <col min="5377" max="5377" width="27.54296875" style="48" customWidth="1"/>
    <col min="5378" max="5631" width="8.7265625" style="48"/>
    <col min="5632" max="5632" width="105.26953125" style="48" bestFit="1" customWidth="1"/>
    <col min="5633" max="5633" width="27.54296875" style="48" customWidth="1"/>
    <col min="5634" max="5887" width="8.7265625" style="48"/>
    <col min="5888" max="5888" width="105.26953125" style="48" bestFit="1" customWidth="1"/>
    <col min="5889" max="5889" width="27.54296875" style="48" customWidth="1"/>
    <col min="5890" max="6143" width="8.7265625" style="48"/>
    <col min="6144" max="6144" width="105.26953125" style="48" bestFit="1" customWidth="1"/>
    <col min="6145" max="6145" width="27.54296875" style="48" customWidth="1"/>
    <col min="6146" max="6399" width="8.7265625" style="48"/>
    <col min="6400" max="6400" width="105.26953125" style="48" bestFit="1" customWidth="1"/>
    <col min="6401" max="6401" width="27.54296875" style="48" customWidth="1"/>
    <col min="6402" max="6655" width="8.7265625" style="48"/>
    <col min="6656" max="6656" width="105.26953125" style="48" bestFit="1" customWidth="1"/>
    <col min="6657" max="6657" width="27.54296875" style="48" customWidth="1"/>
    <col min="6658" max="6911" width="8.7265625" style="48"/>
    <col min="6912" max="6912" width="105.26953125" style="48" bestFit="1" customWidth="1"/>
    <col min="6913" max="6913" width="27.54296875" style="48" customWidth="1"/>
    <col min="6914" max="7167" width="8.7265625" style="48"/>
    <col min="7168" max="7168" width="105.26953125" style="48" bestFit="1" customWidth="1"/>
    <col min="7169" max="7169" width="27.54296875" style="48" customWidth="1"/>
    <col min="7170" max="7423" width="8.7265625" style="48"/>
    <col min="7424" max="7424" width="105.26953125" style="48" bestFit="1" customWidth="1"/>
    <col min="7425" max="7425" width="27.54296875" style="48" customWidth="1"/>
    <col min="7426" max="7679" width="8.7265625" style="48"/>
    <col min="7680" max="7680" width="105.26953125" style="48" bestFit="1" customWidth="1"/>
    <col min="7681" max="7681" width="27.54296875" style="48" customWidth="1"/>
    <col min="7682" max="7935" width="8.7265625" style="48"/>
    <col min="7936" max="7936" width="105.26953125" style="48" bestFit="1" customWidth="1"/>
    <col min="7937" max="7937" width="27.54296875" style="48" customWidth="1"/>
    <col min="7938" max="8191" width="8.7265625" style="48"/>
    <col min="8192" max="8192" width="105.26953125" style="48" bestFit="1" customWidth="1"/>
    <col min="8193" max="8193" width="27.54296875" style="48" customWidth="1"/>
    <col min="8194" max="8447" width="8.7265625" style="48"/>
    <col min="8448" max="8448" width="105.26953125" style="48" bestFit="1" customWidth="1"/>
    <col min="8449" max="8449" width="27.54296875" style="48" customWidth="1"/>
    <col min="8450" max="8703" width="8.7265625" style="48"/>
    <col min="8704" max="8704" width="105.26953125" style="48" bestFit="1" customWidth="1"/>
    <col min="8705" max="8705" width="27.54296875" style="48" customWidth="1"/>
    <col min="8706" max="8959" width="8.7265625" style="48"/>
    <col min="8960" max="8960" width="105.26953125" style="48" bestFit="1" customWidth="1"/>
    <col min="8961" max="8961" width="27.54296875" style="48" customWidth="1"/>
    <col min="8962" max="9215" width="8.7265625" style="48"/>
    <col min="9216" max="9216" width="105.26953125" style="48" bestFit="1" customWidth="1"/>
    <col min="9217" max="9217" width="27.54296875" style="48" customWidth="1"/>
    <col min="9218" max="9471" width="8.7265625" style="48"/>
    <col min="9472" max="9472" width="105.26953125" style="48" bestFit="1" customWidth="1"/>
    <col min="9473" max="9473" width="27.54296875" style="48" customWidth="1"/>
    <col min="9474" max="9727" width="8.7265625" style="48"/>
    <col min="9728" max="9728" width="105.26953125" style="48" bestFit="1" customWidth="1"/>
    <col min="9729" max="9729" width="27.54296875" style="48" customWidth="1"/>
    <col min="9730" max="9983" width="8.7265625" style="48"/>
    <col min="9984" max="9984" width="105.26953125" style="48" bestFit="1" customWidth="1"/>
    <col min="9985" max="9985" width="27.54296875" style="48" customWidth="1"/>
    <col min="9986" max="10239" width="8.7265625" style="48"/>
    <col min="10240" max="10240" width="105.26953125" style="48" bestFit="1" customWidth="1"/>
    <col min="10241" max="10241" width="27.54296875" style="48" customWidth="1"/>
    <col min="10242" max="10495" width="8.7265625" style="48"/>
    <col min="10496" max="10496" width="105.26953125" style="48" bestFit="1" customWidth="1"/>
    <col min="10497" max="10497" width="27.54296875" style="48" customWidth="1"/>
    <col min="10498" max="10751" width="8.7265625" style="48"/>
    <col min="10752" max="10752" width="105.26953125" style="48" bestFit="1" customWidth="1"/>
    <col min="10753" max="10753" width="27.54296875" style="48" customWidth="1"/>
    <col min="10754" max="11007" width="8.7265625" style="48"/>
    <col min="11008" max="11008" width="105.26953125" style="48" bestFit="1" customWidth="1"/>
    <col min="11009" max="11009" width="27.54296875" style="48" customWidth="1"/>
    <col min="11010" max="11263" width="8.7265625" style="48"/>
    <col min="11264" max="11264" width="105.26953125" style="48" bestFit="1" customWidth="1"/>
    <col min="11265" max="11265" width="27.54296875" style="48" customWidth="1"/>
    <col min="11266" max="11519" width="8.7265625" style="48"/>
    <col min="11520" max="11520" width="105.26953125" style="48" bestFit="1" customWidth="1"/>
    <col min="11521" max="11521" width="27.54296875" style="48" customWidth="1"/>
    <col min="11522" max="11775" width="8.7265625" style="48"/>
    <col min="11776" max="11776" width="105.26953125" style="48" bestFit="1" customWidth="1"/>
    <col min="11777" max="11777" width="27.54296875" style="48" customWidth="1"/>
    <col min="11778" max="12031" width="8.7265625" style="48"/>
    <col min="12032" max="12032" width="105.26953125" style="48" bestFit="1" customWidth="1"/>
    <col min="12033" max="12033" width="27.54296875" style="48" customWidth="1"/>
    <col min="12034" max="12287" width="8.7265625" style="48"/>
    <col min="12288" max="12288" width="105.26953125" style="48" bestFit="1" customWidth="1"/>
    <col min="12289" max="12289" width="27.54296875" style="48" customWidth="1"/>
    <col min="12290" max="12543" width="8.7265625" style="48"/>
    <col min="12544" max="12544" width="105.26953125" style="48" bestFit="1" customWidth="1"/>
    <col min="12545" max="12545" width="27.54296875" style="48" customWidth="1"/>
    <col min="12546" max="12799" width="8.7265625" style="48"/>
    <col min="12800" max="12800" width="105.26953125" style="48" bestFit="1" customWidth="1"/>
    <col min="12801" max="12801" width="27.54296875" style="48" customWidth="1"/>
    <col min="12802" max="13055" width="8.7265625" style="48"/>
    <col min="13056" max="13056" width="105.26953125" style="48" bestFit="1" customWidth="1"/>
    <col min="13057" max="13057" width="27.54296875" style="48" customWidth="1"/>
    <col min="13058" max="13311" width="8.7265625" style="48"/>
    <col min="13312" max="13312" width="105.26953125" style="48" bestFit="1" customWidth="1"/>
    <col min="13313" max="13313" width="27.54296875" style="48" customWidth="1"/>
    <col min="13314" max="13567" width="8.7265625" style="48"/>
    <col min="13568" max="13568" width="105.26953125" style="48" bestFit="1" customWidth="1"/>
    <col min="13569" max="13569" width="27.54296875" style="48" customWidth="1"/>
    <col min="13570" max="13823" width="8.7265625" style="48"/>
    <col min="13824" max="13824" width="105.26953125" style="48" bestFit="1" customWidth="1"/>
    <col min="13825" max="13825" width="27.54296875" style="48" customWidth="1"/>
    <col min="13826" max="14079" width="8.7265625" style="48"/>
    <col min="14080" max="14080" width="105.26953125" style="48" bestFit="1" customWidth="1"/>
    <col min="14081" max="14081" width="27.54296875" style="48" customWidth="1"/>
    <col min="14082" max="14335" width="8.7265625" style="48"/>
    <col min="14336" max="14336" width="105.26953125" style="48" bestFit="1" customWidth="1"/>
    <col min="14337" max="14337" width="27.54296875" style="48" customWidth="1"/>
    <col min="14338" max="14591" width="8.7265625" style="48"/>
    <col min="14592" max="14592" width="105.26953125" style="48" bestFit="1" customWidth="1"/>
    <col min="14593" max="14593" width="27.54296875" style="48" customWidth="1"/>
    <col min="14594" max="14847" width="8.7265625" style="48"/>
    <col min="14848" max="14848" width="105.26953125" style="48" bestFit="1" customWidth="1"/>
    <col min="14849" max="14849" width="27.54296875" style="48" customWidth="1"/>
    <col min="14850" max="15103" width="8.7265625" style="48"/>
    <col min="15104" max="15104" width="105.26953125" style="48" bestFit="1" customWidth="1"/>
    <col min="15105" max="15105" width="27.54296875" style="48" customWidth="1"/>
    <col min="15106" max="15359" width="8.7265625" style="48"/>
    <col min="15360" max="15360" width="105.26953125" style="48" bestFit="1" customWidth="1"/>
    <col min="15361" max="15361" width="27.54296875" style="48" customWidth="1"/>
    <col min="15362" max="15615" width="8.7265625" style="48"/>
    <col min="15616" max="15616" width="105.26953125" style="48" bestFit="1" customWidth="1"/>
    <col min="15617" max="15617" width="27.54296875" style="48" customWidth="1"/>
    <col min="15618" max="15871" width="8.7265625" style="48"/>
    <col min="15872" max="15872" width="105.26953125" style="48" bestFit="1" customWidth="1"/>
    <col min="15873" max="15873" width="27.54296875" style="48" customWidth="1"/>
    <col min="15874" max="16127" width="8.7265625" style="48"/>
    <col min="16128" max="16128" width="105.26953125" style="48" bestFit="1" customWidth="1"/>
    <col min="16129" max="16129" width="27.54296875" style="48" customWidth="1"/>
    <col min="16130" max="16383" width="8.7265625" style="48"/>
    <col min="16384" max="16384" width="8.7265625" style="48" customWidth="1"/>
  </cols>
  <sheetData>
    <row r="1" spans="1:2" ht="24" customHeight="1" thickBot="1" x14ac:dyDescent="0.3">
      <c r="A1" s="393" t="s">
        <v>272</v>
      </c>
      <c r="B1" s="395"/>
    </row>
    <row r="2" spans="1:2" ht="85.5" customHeight="1" thickBot="1" x14ac:dyDescent="0.3">
      <c r="A2" s="393" t="s">
        <v>283</v>
      </c>
      <c r="B2" s="395"/>
    </row>
    <row r="3" spans="1:2" ht="23" x14ac:dyDescent="0.25">
      <c r="A3" s="197" t="s">
        <v>220</v>
      </c>
      <c r="B3" s="196" t="s">
        <v>222</v>
      </c>
    </row>
    <row r="4" spans="1:2" ht="20.149999999999999" customHeight="1" x14ac:dyDescent="0.25">
      <c r="A4" s="198" t="s">
        <v>218</v>
      </c>
      <c r="B4" s="388"/>
    </row>
    <row r="5" spans="1:2" ht="20.149999999999999" customHeight="1" x14ac:dyDescent="0.25">
      <c r="A5" s="198" t="s">
        <v>216</v>
      </c>
      <c r="B5" s="388"/>
    </row>
    <row r="6" spans="1:2" ht="20.149999999999999" customHeight="1" x14ac:dyDescent="0.25">
      <c r="A6" s="204" t="s">
        <v>217</v>
      </c>
      <c r="B6" s="388"/>
    </row>
    <row r="7" spans="1:2" ht="20.149999999999999" customHeight="1" x14ac:dyDescent="0.25">
      <c r="A7" s="204" t="s">
        <v>219</v>
      </c>
      <c r="B7" s="389"/>
    </row>
    <row r="8" spans="1:2" s="50" customFormat="1" ht="18" customHeight="1" thickBot="1" x14ac:dyDescent="0.4">
      <c r="A8" s="199" t="s">
        <v>270</v>
      </c>
      <c r="B8" s="387"/>
    </row>
    <row r="9" spans="1:2" s="50" customFormat="1" ht="26.25" customHeight="1" x14ac:dyDescent="0.35">
      <c r="A9" s="51" t="s">
        <v>224</v>
      </c>
      <c r="B9" s="54"/>
    </row>
    <row r="10" spans="1:2" ht="30.75" customHeight="1" x14ac:dyDescent="0.25">
      <c r="A10" s="51" t="s">
        <v>221</v>
      </c>
    </row>
  </sheetData>
  <sheetProtection algorithmName="SHA-512" hashValue="Eh4nUgdeK8YFrY2Jv//1yKe+pVs8ePn18E77RKex+hQOS+o3Z9WT0in4S3/FNWQcyyj8W0AflirCSDV6WIQ0bQ==" saltValue="zdaXLLK/zrJvnZ+xmAuY7A==" spinCount="100000" sheet="1" objects="1" scenarios="1"/>
  <mergeCells count="2">
    <mergeCell ref="A1:B1"/>
    <mergeCell ref="A2:B2"/>
  </mergeCells>
  <pageMargins left="0.70866141732283472" right="0.70866141732283472" top="0.74803149606299213" bottom="0.74803149606299213" header="0.31496062992125984" footer="0.31496062992125984"/>
  <pageSetup paperSize="9" orientation="landscape" r:id="rId1"/>
  <headerFooter>
    <oddHeader>&amp;R9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2C22-90FD-44F8-95C4-6B48E5A679CF}">
  <sheetPr>
    <pageSetUpPr fitToPage="1"/>
  </sheetPr>
  <dimension ref="A1:G24"/>
  <sheetViews>
    <sheetView tabSelected="1" zoomScale="55" zoomScaleNormal="55" workbookViewId="0">
      <selection activeCell="M10" sqref="M10"/>
    </sheetView>
  </sheetViews>
  <sheetFormatPr defaultRowHeight="14.5" x14ac:dyDescent="0.35"/>
  <cols>
    <col min="1" max="1" width="64.453125" bestFit="1" customWidth="1"/>
    <col min="2" max="2" width="19.453125" customWidth="1"/>
    <col min="3" max="3" width="15.26953125" customWidth="1"/>
    <col min="4" max="4" width="16.54296875" customWidth="1"/>
    <col min="5" max="7" width="10.453125" customWidth="1"/>
  </cols>
  <sheetData>
    <row r="1" spans="1:7" ht="22" customHeight="1" thickBot="1" x14ac:dyDescent="0.4">
      <c r="A1" s="435" t="s">
        <v>285</v>
      </c>
      <c r="B1" s="436"/>
      <c r="C1" s="436"/>
      <c r="D1" s="436"/>
      <c r="E1" s="436"/>
      <c r="F1" s="436"/>
      <c r="G1" s="437"/>
    </row>
    <row r="2" spans="1:7" ht="75" customHeight="1" thickBot="1" x14ac:dyDescent="0.4">
      <c r="A2" s="393" t="s">
        <v>286</v>
      </c>
      <c r="B2" s="394"/>
      <c r="C2" s="394"/>
      <c r="D2" s="394"/>
      <c r="E2" s="394"/>
      <c r="F2" s="394"/>
      <c r="G2" s="395"/>
    </row>
    <row r="3" spans="1:7" ht="28" customHeight="1" x14ac:dyDescent="0.35">
      <c r="A3" s="438" t="s">
        <v>0</v>
      </c>
      <c r="B3" s="439" t="s">
        <v>149</v>
      </c>
      <c r="C3" s="440" t="s">
        <v>287</v>
      </c>
      <c r="D3" s="440" t="s">
        <v>288</v>
      </c>
      <c r="E3" s="441" t="s">
        <v>289</v>
      </c>
      <c r="F3" s="441"/>
      <c r="G3" s="442"/>
    </row>
    <row r="4" spans="1:7" ht="23.15" customHeight="1" thickBot="1" x14ac:dyDescent="0.4">
      <c r="A4" s="443"/>
      <c r="B4" s="444"/>
      <c r="C4" s="445"/>
      <c r="D4" s="445"/>
      <c r="E4" s="446" t="s">
        <v>290</v>
      </c>
      <c r="F4" s="446" t="s">
        <v>291</v>
      </c>
      <c r="G4" s="447" t="s">
        <v>292</v>
      </c>
    </row>
    <row r="5" spans="1:7" ht="21" customHeight="1" thickBot="1" x14ac:dyDescent="0.4">
      <c r="A5" s="429" t="s">
        <v>230</v>
      </c>
      <c r="B5" s="430"/>
      <c r="C5" s="430"/>
      <c r="D5" s="430"/>
      <c r="E5" s="430"/>
      <c r="F5" s="430"/>
      <c r="G5" s="431"/>
    </row>
    <row r="6" spans="1:7" x14ac:dyDescent="0.35">
      <c r="A6" s="448" t="s">
        <v>55</v>
      </c>
      <c r="B6" s="449"/>
      <c r="C6" s="456"/>
      <c r="D6" s="456"/>
      <c r="E6" s="456"/>
      <c r="F6" s="456"/>
      <c r="G6" s="457"/>
    </row>
    <row r="7" spans="1:7" x14ac:dyDescent="0.35">
      <c r="A7" s="216" t="s">
        <v>231</v>
      </c>
      <c r="B7" s="175">
        <v>140</v>
      </c>
      <c r="C7" s="458"/>
      <c r="D7" s="458"/>
      <c r="E7" s="458"/>
      <c r="F7" s="458"/>
      <c r="G7" s="459"/>
    </row>
    <row r="8" spans="1:7" ht="23.25" customHeight="1" x14ac:dyDescent="0.35">
      <c r="A8" s="450" t="s">
        <v>278</v>
      </c>
      <c r="B8" s="451"/>
      <c r="C8" s="458"/>
      <c r="D8" s="458"/>
      <c r="E8" s="458"/>
      <c r="F8" s="458"/>
      <c r="G8" s="459"/>
    </row>
    <row r="9" spans="1:7" x14ac:dyDescent="0.35">
      <c r="A9" s="218" t="s">
        <v>233</v>
      </c>
      <c r="B9" s="176">
        <v>60</v>
      </c>
      <c r="C9" s="458"/>
      <c r="D9" s="458"/>
      <c r="E9" s="458"/>
      <c r="F9" s="458"/>
      <c r="G9" s="459"/>
    </row>
    <row r="10" spans="1:7" x14ac:dyDescent="0.35">
      <c r="A10" s="218" t="s">
        <v>234</v>
      </c>
      <c r="B10" s="176">
        <v>60</v>
      </c>
      <c r="C10" s="458"/>
      <c r="D10" s="458"/>
      <c r="E10" s="458"/>
      <c r="F10" s="458"/>
      <c r="G10" s="459"/>
    </row>
    <row r="11" spans="1:7" x14ac:dyDescent="0.35">
      <c r="A11" s="218" t="s">
        <v>235</v>
      </c>
      <c r="B11" s="176">
        <v>80</v>
      </c>
      <c r="C11" s="458"/>
      <c r="D11" s="458"/>
      <c r="E11" s="458"/>
      <c r="F11" s="458"/>
      <c r="G11" s="459"/>
    </row>
    <row r="12" spans="1:7" ht="33" customHeight="1" x14ac:dyDescent="0.35">
      <c r="A12" s="218" t="s">
        <v>236</v>
      </c>
      <c r="B12" s="176">
        <v>60</v>
      </c>
      <c r="C12" s="458"/>
      <c r="D12" s="458"/>
      <c r="E12" s="458"/>
      <c r="F12" s="458"/>
      <c r="G12" s="459"/>
    </row>
    <row r="13" spans="1:7" ht="36.75" customHeight="1" x14ac:dyDescent="0.35">
      <c r="A13" s="450" t="s">
        <v>237</v>
      </c>
      <c r="B13" s="451"/>
      <c r="C13" s="458"/>
      <c r="D13" s="458"/>
      <c r="E13" s="458"/>
      <c r="F13" s="458"/>
      <c r="G13" s="459"/>
    </row>
    <row r="14" spans="1:7" x14ac:dyDescent="0.35">
      <c r="A14" s="220" t="s">
        <v>261</v>
      </c>
      <c r="B14" s="176">
        <v>35</v>
      </c>
      <c r="C14" s="458"/>
      <c r="D14" s="458"/>
      <c r="E14" s="458"/>
      <c r="F14" s="458"/>
      <c r="G14" s="459"/>
    </row>
    <row r="15" spans="1:7" ht="26" x14ac:dyDescent="0.35">
      <c r="A15" s="452" t="s">
        <v>262</v>
      </c>
      <c r="B15" s="182"/>
      <c r="C15" s="458"/>
      <c r="D15" s="458"/>
      <c r="E15" s="458"/>
      <c r="F15" s="458"/>
      <c r="G15" s="459"/>
    </row>
    <row r="16" spans="1:7" x14ac:dyDescent="0.35">
      <c r="A16" s="221" t="s">
        <v>266</v>
      </c>
      <c r="B16" s="182">
        <v>80</v>
      </c>
      <c r="C16" s="458"/>
      <c r="D16" s="458"/>
      <c r="E16" s="458"/>
      <c r="F16" s="458"/>
      <c r="G16" s="459"/>
    </row>
    <row r="17" spans="1:7" x14ac:dyDescent="0.35">
      <c r="A17" s="221" t="s">
        <v>267</v>
      </c>
      <c r="B17" s="182">
        <v>95</v>
      </c>
      <c r="C17" s="458"/>
      <c r="D17" s="458"/>
      <c r="E17" s="458"/>
      <c r="F17" s="458"/>
      <c r="G17" s="459"/>
    </row>
    <row r="18" spans="1:7" x14ac:dyDescent="0.35">
      <c r="A18" s="221" t="s">
        <v>268</v>
      </c>
      <c r="B18" s="182">
        <v>140</v>
      </c>
      <c r="C18" s="458"/>
      <c r="D18" s="458"/>
      <c r="E18" s="458"/>
      <c r="F18" s="458"/>
      <c r="G18" s="459"/>
    </row>
    <row r="19" spans="1:7" x14ac:dyDescent="0.35">
      <c r="A19" s="222" t="s">
        <v>293</v>
      </c>
      <c r="B19" s="453"/>
      <c r="C19" s="458"/>
      <c r="D19" s="458"/>
      <c r="E19" s="458"/>
      <c r="F19" s="458"/>
      <c r="G19" s="459"/>
    </row>
    <row r="20" spans="1:7" ht="26" x14ac:dyDescent="0.35">
      <c r="A20" s="454" t="s">
        <v>294</v>
      </c>
      <c r="B20" s="455"/>
      <c r="C20" s="458"/>
      <c r="D20" s="458"/>
      <c r="E20" s="458"/>
      <c r="F20" s="458"/>
      <c r="G20" s="459"/>
    </row>
    <row r="21" spans="1:7" x14ac:dyDescent="0.35">
      <c r="A21" s="221" t="s">
        <v>247</v>
      </c>
      <c r="B21" s="182">
        <v>60</v>
      </c>
      <c r="C21" s="458"/>
      <c r="D21" s="458"/>
      <c r="E21" s="458"/>
      <c r="F21" s="458"/>
      <c r="G21" s="459"/>
    </row>
    <row r="22" spans="1:7" x14ac:dyDescent="0.35">
      <c r="A22" s="222" t="s">
        <v>249</v>
      </c>
      <c r="B22" s="453"/>
      <c r="C22" s="458"/>
      <c r="D22" s="458"/>
      <c r="E22" s="458"/>
      <c r="F22" s="458"/>
      <c r="G22" s="459"/>
    </row>
    <row r="23" spans="1:7" x14ac:dyDescent="0.35">
      <c r="A23" s="221" t="s">
        <v>269</v>
      </c>
      <c r="B23" s="182">
        <v>9</v>
      </c>
      <c r="C23" s="458"/>
      <c r="D23" s="458"/>
      <c r="E23" s="458"/>
      <c r="F23" s="458"/>
      <c r="G23" s="459"/>
    </row>
    <row r="24" spans="1:7" ht="15" thickBot="1" x14ac:dyDescent="0.4">
      <c r="A24" s="223" t="s">
        <v>252</v>
      </c>
      <c r="B24" s="224">
        <v>15</v>
      </c>
      <c r="C24" s="460"/>
      <c r="D24" s="460"/>
      <c r="E24" s="460"/>
      <c r="F24" s="460"/>
      <c r="G24" s="461"/>
    </row>
  </sheetData>
  <sheetProtection algorithmName="SHA-512" hashValue="UNtJGCiOOZXiX13WXRjOiWWC6DwkYJpWEFwGluvGOsg4iz9WIuE/CBESB805lJgSiMr71rPQx8U3Ag+BeU0pCA==" saltValue="ee/tgOKQBBovwxfqcOCGKA==" spinCount="100000" sheet="1" objects="1" scenarios="1"/>
  <mergeCells count="8">
    <mergeCell ref="A5:G5"/>
    <mergeCell ref="A1:G1"/>
    <mergeCell ref="A2:G2"/>
    <mergeCell ref="A3:A4"/>
    <mergeCell ref="B3:B4"/>
    <mergeCell ref="C3:C4"/>
    <mergeCell ref="D3:D4"/>
    <mergeCell ref="E3:G3"/>
  </mergeCells>
  <pageMargins left="0.7" right="0.7" top="0.75" bottom="0.75" header="0.3" footer="0.3"/>
  <pageSetup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1C17-A044-4569-9701-DEE24FA80EFF}">
  <sheetPr>
    <pageSetUpPr fitToPage="1"/>
  </sheetPr>
  <dimension ref="A1:H43"/>
  <sheetViews>
    <sheetView zoomScale="40" zoomScaleNormal="40" workbookViewId="0">
      <selection activeCell="A16" sqref="A16:A17"/>
    </sheetView>
  </sheetViews>
  <sheetFormatPr defaultRowHeight="14" x14ac:dyDescent="0.3"/>
  <cols>
    <col min="1" max="1" width="70" style="232" customWidth="1"/>
    <col min="2" max="2" width="29" style="232" customWidth="1"/>
    <col min="3" max="3" width="34.26953125" style="232" customWidth="1"/>
    <col min="4" max="6" width="8.7265625" style="271"/>
    <col min="7" max="16384" width="8.7265625" style="232"/>
  </cols>
  <sheetData>
    <row r="1" spans="1:8" ht="25.5" customHeight="1" thickBot="1" x14ac:dyDescent="0.35">
      <c r="A1" s="405" t="s">
        <v>277</v>
      </c>
      <c r="B1" s="406"/>
      <c r="C1" s="407"/>
      <c r="D1" s="269"/>
      <c r="E1" s="269"/>
      <c r="F1" s="269"/>
      <c r="G1" s="231"/>
      <c r="H1" s="231"/>
    </row>
    <row r="2" spans="1:8" ht="78.5" customHeight="1" thickBot="1" x14ac:dyDescent="0.35">
      <c r="A2" s="408" t="s">
        <v>283</v>
      </c>
      <c r="B2" s="409"/>
      <c r="C2" s="410"/>
      <c r="D2" s="270"/>
      <c r="E2" s="270"/>
      <c r="F2" s="270"/>
      <c r="G2" s="1"/>
      <c r="H2" s="1"/>
    </row>
    <row r="3" spans="1:8" x14ac:dyDescent="0.3">
      <c r="A3" s="411" t="s">
        <v>148</v>
      </c>
      <c r="B3" s="412"/>
      <c r="C3" s="413"/>
    </row>
    <row r="4" spans="1:8" ht="14.15" customHeight="1" thickBot="1" x14ac:dyDescent="0.35">
      <c r="A4" s="414"/>
      <c r="B4" s="415"/>
      <c r="C4" s="416"/>
    </row>
    <row r="5" spans="1:8" ht="22.5" customHeight="1" thickBot="1" x14ac:dyDescent="0.35">
      <c r="A5" s="233"/>
      <c r="B5" s="234" t="s">
        <v>149</v>
      </c>
      <c r="C5" s="235" t="s">
        <v>150</v>
      </c>
    </row>
    <row r="6" spans="1:8" x14ac:dyDescent="0.3">
      <c r="A6" s="236" t="s">
        <v>151</v>
      </c>
      <c r="B6" s="258"/>
      <c r="C6" s="259"/>
    </row>
    <row r="7" spans="1:8" x14ac:dyDescent="0.3">
      <c r="A7" s="237" t="s">
        <v>152</v>
      </c>
      <c r="B7" s="260"/>
      <c r="C7" s="261" t="s">
        <v>53</v>
      </c>
    </row>
    <row r="8" spans="1:8" x14ac:dyDescent="0.3">
      <c r="A8" s="237" t="s">
        <v>153</v>
      </c>
      <c r="B8" s="260"/>
      <c r="C8" s="261"/>
    </row>
    <row r="9" spans="1:8" x14ac:dyDescent="0.3">
      <c r="A9" s="237" t="s">
        <v>154</v>
      </c>
      <c r="B9" s="260"/>
      <c r="C9" s="261" t="s">
        <v>53</v>
      </c>
    </row>
    <row r="10" spans="1:8" ht="14.5" thickBot="1" x14ac:dyDescent="0.35">
      <c r="A10" s="238"/>
      <c r="B10" s="262"/>
      <c r="C10" s="263"/>
    </row>
    <row r="11" spans="1:8" x14ac:dyDescent="0.3">
      <c r="A11" s="236" t="s">
        <v>155</v>
      </c>
      <c r="B11" s="258"/>
      <c r="C11" s="259"/>
    </row>
    <row r="12" spans="1:8" x14ac:dyDescent="0.3">
      <c r="A12" s="239"/>
      <c r="B12" s="260"/>
      <c r="C12" s="261"/>
    </row>
    <row r="13" spans="1:8" x14ac:dyDescent="0.3">
      <c r="A13" s="237" t="s">
        <v>156</v>
      </c>
      <c r="B13" s="264"/>
      <c r="C13" s="261" t="s">
        <v>53</v>
      </c>
    </row>
    <row r="14" spans="1:8" x14ac:dyDescent="0.3">
      <c r="A14" s="237" t="s">
        <v>157</v>
      </c>
      <c r="B14" s="260"/>
      <c r="C14" s="261"/>
    </row>
    <row r="15" spans="1:8" x14ac:dyDescent="0.3">
      <c r="A15" s="239"/>
      <c r="B15" s="260"/>
      <c r="C15" s="261"/>
    </row>
    <row r="16" spans="1:8" ht="14.5" thickBot="1" x14ac:dyDescent="0.35">
      <c r="A16" s="240" t="s">
        <v>158</v>
      </c>
      <c r="B16" s="265"/>
      <c r="C16" s="263"/>
    </row>
    <row r="17" spans="1:3" x14ac:dyDescent="0.3">
      <c r="A17" s="237" t="s">
        <v>159</v>
      </c>
      <c r="B17" s="266"/>
      <c r="C17" s="259"/>
    </row>
    <row r="18" spans="1:3" x14ac:dyDescent="0.3">
      <c r="A18" s="237"/>
      <c r="B18" s="260"/>
      <c r="C18" s="261"/>
    </row>
    <row r="19" spans="1:3" x14ac:dyDescent="0.3">
      <c r="A19" s="237" t="s">
        <v>160</v>
      </c>
      <c r="B19" s="260"/>
      <c r="C19" s="261" t="s">
        <v>53</v>
      </c>
    </row>
    <row r="20" spans="1:3" x14ac:dyDescent="0.3">
      <c r="A20" s="237" t="s">
        <v>161</v>
      </c>
      <c r="B20" s="260"/>
      <c r="C20" s="261" t="s">
        <v>53</v>
      </c>
    </row>
    <row r="21" spans="1:3" ht="14.5" thickBot="1" x14ac:dyDescent="0.35">
      <c r="A21" s="238"/>
      <c r="B21" s="262"/>
      <c r="C21" s="263"/>
    </row>
    <row r="22" spans="1:3" ht="23.5" x14ac:dyDescent="0.3">
      <c r="A22" s="241" t="s">
        <v>162</v>
      </c>
      <c r="B22" s="267"/>
      <c r="C22" s="259"/>
    </row>
    <row r="23" spans="1:3" x14ac:dyDescent="0.3">
      <c r="A23" s="239"/>
      <c r="B23" s="260"/>
      <c r="C23" s="261"/>
    </row>
    <row r="24" spans="1:3" x14ac:dyDescent="0.3">
      <c r="A24" s="237" t="s">
        <v>163</v>
      </c>
      <c r="B24" s="260"/>
      <c r="C24" s="261"/>
    </row>
    <row r="25" spans="1:3" x14ac:dyDescent="0.3">
      <c r="A25" s="237"/>
      <c r="B25" s="260"/>
      <c r="C25" s="261"/>
    </row>
    <row r="26" spans="1:3" x14ac:dyDescent="0.3">
      <c r="A26" s="237" t="s">
        <v>160</v>
      </c>
      <c r="B26" s="260"/>
      <c r="C26" s="261" t="s">
        <v>53</v>
      </c>
    </row>
    <row r="27" spans="1:3" ht="14.5" thickBot="1" x14ac:dyDescent="0.35">
      <c r="A27" s="242" t="s">
        <v>161</v>
      </c>
      <c r="B27" s="262"/>
      <c r="C27" s="263" t="s">
        <v>53</v>
      </c>
    </row>
    <row r="28" spans="1:3" x14ac:dyDescent="0.3">
      <c r="A28" s="236" t="s">
        <v>164</v>
      </c>
      <c r="B28" s="258"/>
      <c r="C28" s="259"/>
    </row>
    <row r="29" spans="1:3" x14ac:dyDescent="0.3">
      <c r="A29" s="239"/>
      <c r="B29" s="260"/>
      <c r="C29" s="261"/>
    </row>
    <row r="30" spans="1:3" x14ac:dyDescent="0.3">
      <c r="A30" s="243" t="s">
        <v>165</v>
      </c>
      <c r="B30" s="268"/>
      <c r="C30" s="261"/>
    </row>
    <row r="31" spans="1:3" x14ac:dyDescent="0.3">
      <c r="A31" s="239"/>
      <c r="B31" s="260"/>
      <c r="C31" s="261"/>
    </row>
    <row r="32" spans="1:3" x14ac:dyDescent="0.3">
      <c r="A32" s="237" t="s">
        <v>166</v>
      </c>
      <c r="B32" s="260"/>
      <c r="C32" s="261"/>
    </row>
    <row r="33" spans="1:3" x14ac:dyDescent="0.3">
      <c r="A33" s="237"/>
      <c r="B33" s="260"/>
      <c r="C33" s="261"/>
    </row>
    <row r="34" spans="1:3" x14ac:dyDescent="0.3">
      <c r="A34" s="237" t="s">
        <v>160</v>
      </c>
      <c r="B34" s="260"/>
      <c r="C34" s="261" t="s">
        <v>53</v>
      </c>
    </row>
    <row r="35" spans="1:3" x14ac:dyDescent="0.3">
      <c r="A35" s="237" t="s">
        <v>161</v>
      </c>
      <c r="B35" s="260"/>
      <c r="C35" s="261" t="s">
        <v>53</v>
      </c>
    </row>
    <row r="36" spans="1:3" x14ac:dyDescent="0.3">
      <c r="A36" s="239"/>
      <c r="B36" s="260"/>
      <c r="C36" s="261"/>
    </row>
    <row r="37" spans="1:3" x14ac:dyDescent="0.3">
      <c r="A37" s="239"/>
      <c r="B37" s="260"/>
      <c r="C37" s="261"/>
    </row>
    <row r="38" spans="1:3" x14ac:dyDescent="0.3">
      <c r="A38" s="243" t="s">
        <v>167</v>
      </c>
      <c r="B38" s="268"/>
      <c r="C38" s="261"/>
    </row>
    <row r="39" spans="1:3" x14ac:dyDescent="0.3">
      <c r="A39" s="239"/>
      <c r="B39" s="260"/>
      <c r="C39" s="261"/>
    </row>
    <row r="40" spans="1:3" x14ac:dyDescent="0.3">
      <c r="A40" s="237" t="s">
        <v>163</v>
      </c>
      <c r="B40" s="260"/>
      <c r="C40" s="261"/>
    </row>
    <row r="41" spans="1:3" x14ac:dyDescent="0.3">
      <c r="A41" s="237"/>
      <c r="B41" s="260"/>
      <c r="C41" s="261"/>
    </row>
    <row r="42" spans="1:3" x14ac:dyDescent="0.3">
      <c r="A42" s="237" t="s">
        <v>160</v>
      </c>
      <c r="B42" s="260"/>
      <c r="C42" s="261" t="s">
        <v>53</v>
      </c>
    </row>
    <row r="43" spans="1:3" ht="14.5" thickBot="1" x14ac:dyDescent="0.35">
      <c r="A43" s="242" t="s">
        <v>161</v>
      </c>
      <c r="B43" s="262"/>
      <c r="C43" s="263" t="s">
        <v>53</v>
      </c>
    </row>
  </sheetData>
  <sheetProtection algorithmName="SHA-512" hashValue="NK9FMDLqSnV2NJdN20hVe+ufiCQtIxEVgsedckYhGbCyppFNXBy2Jh6AYKxXHkvTul1igfqPdBmuNx/ls7MryQ==" saltValue="0CBvf5a3mhVht0uLjVMkFQ==" spinCount="100000" sheet="1" objects="1" scenarios="1"/>
  <mergeCells count="3">
    <mergeCell ref="A1:C1"/>
    <mergeCell ref="A2:C2"/>
    <mergeCell ref="A3:C4"/>
  </mergeCells>
  <pageMargins left="0.7" right="0.7" top="0.75" bottom="0.75" header="0.3" footer="0.3"/>
  <pageSetup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6ED18-5F04-4F32-8ED8-60871DECB445}">
  <sheetPr>
    <pageSetUpPr fitToPage="1"/>
  </sheetPr>
  <dimension ref="A1:G25"/>
  <sheetViews>
    <sheetView zoomScale="55" zoomScaleNormal="55" workbookViewId="0">
      <selection activeCell="B9" sqref="B9"/>
    </sheetView>
  </sheetViews>
  <sheetFormatPr defaultRowHeight="14.5" x14ac:dyDescent="0.35"/>
  <cols>
    <col min="1" max="1" width="56.7265625" customWidth="1"/>
    <col min="2" max="2" width="17.81640625" customWidth="1"/>
    <col min="3" max="3" width="19.81640625" customWidth="1"/>
    <col min="4" max="4" width="22.81640625" customWidth="1"/>
    <col min="5" max="7" width="8.7265625" style="257"/>
  </cols>
  <sheetData>
    <row r="1" spans="1:4" ht="24" customHeight="1" thickBot="1" x14ac:dyDescent="0.4">
      <c r="A1" s="426" t="s">
        <v>275</v>
      </c>
      <c r="B1" s="427"/>
      <c r="C1" s="427"/>
      <c r="D1" s="428"/>
    </row>
    <row r="2" spans="1:4" ht="76" customHeight="1" thickBot="1" x14ac:dyDescent="0.4">
      <c r="A2" s="393" t="s">
        <v>283</v>
      </c>
      <c r="B2" s="394"/>
      <c r="C2" s="394"/>
      <c r="D2" s="395"/>
    </row>
    <row r="3" spans="1:4" ht="27.75" customHeight="1" thickBot="1" x14ac:dyDescent="0.4">
      <c r="A3" s="128" t="s">
        <v>0</v>
      </c>
      <c r="B3" s="129" t="s">
        <v>3</v>
      </c>
      <c r="C3" s="129" t="s">
        <v>168</v>
      </c>
      <c r="D3" s="130" t="s">
        <v>284</v>
      </c>
    </row>
    <row r="4" spans="1:4" ht="15" thickBot="1" x14ac:dyDescent="0.4">
      <c r="A4" s="420" t="s">
        <v>188</v>
      </c>
      <c r="B4" s="421"/>
      <c r="C4" s="421"/>
      <c r="D4" s="422"/>
    </row>
    <row r="5" spans="1:4" x14ac:dyDescent="0.35">
      <c r="A5" s="12" t="s">
        <v>169</v>
      </c>
      <c r="B5" s="15">
        <v>100</v>
      </c>
      <c r="C5" s="272"/>
      <c r="D5" s="273"/>
    </row>
    <row r="6" spans="1:4" x14ac:dyDescent="0.35">
      <c r="A6" s="5" t="s">
        <v>170</v>
      </c>
      <c r="B6" s="2">
        <v>100</v>
      </c>
      <c r="C6" s="274"/>
      <c r="D6" s="275"/>
    </row>
    <row r="7" spans="1:4" x14ac:dyDescent="0.35">
      <c r="A7" s="5" t="s">
        <v>171</v>
      </c>
      <c r="B7" s="2">
        <v>18</v>
      </c>
      <c r="C7" s="274"/>
      <c r="D7" s="275"/>
    </row>
    <row r="8" spans="1:4" x14ac:dyDescent="0.35">
      <c r="A8" s="5" t="s">
        <v>172</v>
      </c>
      <c r="B8" s="2">
        <v>120</v>
      </c>
      <c r="C8" s="274"/>
      <c r="D8" s="275"/>
    </row>
    <row r="9" spans="1:4" x14ac:dyDescent="0.35">
      <c r="A9" s="5" t="s">
        <v>173</v>
      </c>
      <c r="B9" s="2">
        <v>38</v>
      </c>
      <c r="C9" s="274"/>
      <c r="D9" s="275"/>
    </row>
    <row r="10" spans="1:4" ht="15" thickBot="1" x14ac:dyDescent="0.4">
      <c r="A10" s="10" t="s">
        <v>174</v>
      </c>
      <c r="B10" s="11">
        <v>50</v>
      </c>
      <c r="C10" s="276"/>
      <c r="D10" s="277"/>
    </row>
    <row r="11" spans="1:4" ht="15" thickBot="1" x14ac:dyDescent="0.4">
      <c r="A11" s="420" t="s">
        <v>225</v>
      </c>
      <c r="B11" s="421"/>
      <c r="C11" s="421"/>
      <c r="D11" s="422"/>
    </row>
    <row r="12" spans="1:4" x14ac:dyDescent="0.35">
      <c r="A12" s="12" t="s">
        <v>170</v>
      </c>
      <c r="B12" s="13">
        <v>30</v>
      </c>
      <c r="C12" s="278"/>
      <c r="D12" s="279"/>
    </row>
    <row r="13" spans="1:4" ht="15" thickBot="1" x14ac:dyDescent="0.4">
      <c r="A13" s="5" t="s">
        <v>171</v>
      </c>
      <c r="B13" s="4">
        <v>20</v>
      </c>
      <c r="C13" s="280"/>
      <c r="D13" s="281"/>
    </row>
    <row r="14" spans="1:4" ht="15" thickBot="1" x14ac:dyDescent="0.4">
      <c r="A14" s="423" t="s">
        <v>197</v>
      </c>
      <c r="B14" s="424"/>
      <c r="C14" s="424"/>
      <c r="D14" s="425"/>
    </row>
    <row r="15" spans="1:4" x14ac:dyDescent="0.35">
      <c r="A15" s="12" t="s">
        <v>175</v>
      </c>
      <c r="B15" s="13">
        <v>10</v>
      </c>
      <c r="C15" s="278"/>
      <c r="D15" s="279"/>
    </row>
    <row r="16" spans="1:4" x14ac:dyDescent="0.35">
      <c r="A16" s="5" t="s">
        <v>176</v>
      </c>
      <c r="B16" s="4">
        <v>10</v>
      </c>
      <c r="C16" s="280"/>
      <c r="D16" s="281"/>
    </row>
    <row r="17" spans="1:4" x14ac:dyDescent="0.35">
      <c r="A17" s="200" t="s">
        <v>271</v>
      </c>
      <c r="B17" s="201">
        <v>120</v>
      </c>
      <c r="C17" s="282"/>
      <c r="D17" s="283"/>
    </row>
    <row r="18" spans="1:4" x14ac:dyDescent="0.35">
      <c r="A18" s="14"/>
      <c r="B18" s="11"/>
      <c r="C18" s="282"/>
      <c r="D18" s="283"/>
    </row>
    <row r="19" spans="1:4" ht="15" thickBot="1" x14ac:dyDescent="0.4">
      <c r="A19" s="8"/>
      <c r="B19" s="9"/>
      <c r="C19" s="284"/>
      <c r="D19" s="285"/>
    </row>
    <row r="20" spans="1:4" x14ac:dyDescent="0.35">
      <c r="A20" s="417" t="s">
        <v>230</v>
      </c>
      <c r="B20" s="418"/>
      <c r="C20" s="418"/>
      <c r="D20" s="419"/>
    </row>
    <row r="21" spans="1:4" x14ac:dyDescent="0.35">
      <c r="A21" s="12" t="s">
        <v>169</v>
      </c>
      <c r="B21" s="13">
        <v>14</v>
      </c>
      <c r="C21" s="278"/>
      <c r="D21" s="279"/>
    </row>
    <row r="22" spans="1:4" x14ac:dyDescent="0.35">
      <c r="A22" s="5" t="s">
        <v>176</v>
      </c>
      <c r="B22" s="4">
        <v>10</v>
      </c>
      <c r="C22" s="286"/>
      <c r="D22" s="287"/>
    </row>
    <row r="23" spans="1:4" x14ac:dyDescent="0.35">
      <c r="A23" s="5" t="s">
        <v>177</v>
      </c>
      <c r="B23" s="4">
        <v>6</v>
      </c>
      <c r="C23" s="280"/>
      <c r="D23" s="281"/>
    </row>
    <row r="24" spans="1:4" x14ac:dyDescent="0.35">
      <c r="A24" s="5" t="s">
        <v>172</v>
      </c>
      <c r="B24" s="4">
        <v>10</v>
      </c>
      <c r="C24" s="280"/>
      <c r="D24" s="281"/>
    </row>
    <row r="25" spans="1:4" ht="15" thickBot="1" x14ac:dyDescent="0.4">
      <c r="A25" s="8"/>
      <c r="B25" s="9"/>
      <c r="C25" s="284"/>
      <c r="D25" s="285"/>
    </row>
  </sheetData>
  <sheetProtection algorithmName="SHA-512" hashValue="EdQuxhkwTKru/a7tDzebUOpoGqOoE0Pk4vZIGXYL/JfmnOpTHxxgCF7XNFQZ/+SKJqDvFAN/1XfDzmbSme4K3Q==" saltValue="Y+YRJ87xnx+Ah5TzCts9yQ==" spinCount="100000" sheet="1" objects="1" scenarios="1"/>
  <mergeCells count="6">
    <mergeCell ref="A20:D20"/>
    <mergeCell ref="A11:D11"/>
    <mergeCell ref="A14:D14"/>
    <mergeCell ref="A1:D1"/>
    <mergeCell ref="A2:D2"/>
    <mergeCell ref="A4:D4"/>
  </mergeCell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414A4-4C61-49E6-BF6D-479E5F83C599}">
  <sheetPr>
    <pageSetUpPr fitToPage="1"/>
  </sheetPr>
  <dimension ref="A1:D54"/>
  <sheetViews>
    <sheetView zoomScale="70" zoomScaleNormal="70" workbookViewId="0">
      <selection activeCell="B13" sqref="B13"/>
    </sheetView>
  </sheetViews>
  <sheetFormatPr defaultRowHeight="14.5" x14ac:dyDescent="0.35"/>
  <cols>
    <col min="1" max="1" width="72.26953125" bestFit="1" customWidth="1"/>
    <col min="2" max="2" width="19.54296875" customWidth="1"/>
    <col min="3" max="3" width="17.453125" customWidth="1"/>
    <col min="4" max="4" width="34.54296875" customWidth="1"/>
  </cols>
  <sheetData>
    <row r="1" spans="1:4" ht="23.15" customHeight="1" thickBot="1" x14ac:dyDescent="0.4">
      <c r="A1" s="426" t="s">
        <v>282</v>
      </c>
      <c r="B1" s="427"/>
      <c r="C1" s="427"/>
      <c r="D1" s="428"/>
    </row>
    <row r="2" spans="1:4" ht="63" customHeight="1" thickBot="1" x14ac:dyDescent="0.4">
      <c r="A2" s="393" t="s">
        <v>283</v>
      </c>
      <c r="B2" s="394"/>
      <c r="C2" s="394"/>
      <c r="D2" s="395"/>
    </row>
    <row r="3" spans="1:4" ht="23.15" customHeight="1" thickBot="1" x14ac:dyDescent="0.4">
      <c r="A3" s="131" t="s">
        <v>0</v>
      </c>
      <c r="B3" s="132" t="s">
        <v>2</v>
      </c>
      <c r="C3" s="132" t="s">
        <v>3</v>
      </c>
      <c r="D3" s="133" t="s">
        <v>279</v>
      </c>
    </row>
    <row r="4" spans="1:4" ht="15" thickBot="1" x14ac:dyDescent="0.4">
      <c r="A4" s="402" t="s">
        <v>188</v>
      </c>
      <c r="B4" s="403"/>
      <c r="C4" s="403"/>
      <c r="D4" s="404"/>
    </row>
    <row r="5" spans="1:4" x14ac:dyDescent="0.35">
      <c r="A5" s="55" t="s">
        <v>178</v>
      </c>
      <c r="B5" s="56"/>
      <c r="C5" s="56"/>
      <c r="D5" s="288"/>
    </row>
    <row r="6" spans="1:4" x14ac:dyDescent="0.35">
      <c r="A6" s="57" t="s">
        <v>179</v>
      </c>
      <c r="B6" s="58">
        <v>8</v>
      </c>
      <c r="C6" s="59">
        <v>100</v>
      </c>
      <c r="D6" s="289"/>
    </row>
    <row r="7" spans="1:4" x14ac:dyDescent="0.35">
      <c r="A7" s="57" t="s">
        <v>180</v>
      </c>
      <c r="B7" s="58">
        <v>8</v>
      </c>
      <c r="C7" s="59">
        <v>100</v>
      </c>
      <c r="D7" s="289"/>
    </row>
    <row r="8" spans="1:4" x14ac:dyDescent="0.35">
      <c r="A8" s="60" t="s">
        <v>12</v>
      </c>
      <c r="B8" s="16">
        <v>6</v>
      </c>
      <c r="C8" s="2"/>
      <c r="D8" s="290"/>
    </row>
    <row r="9" spans="1:4" x14ac:dyDescent="0.35">
      <c r="A9" s="61" t="s">
        <v>181</v>
      </c>
      <c r="B9" s="16"/>
      <c r="C9" s="2">
        <v>400</v>
      </c>
      <c r="D9" s="291"/>
    </row>
    <row r="10" spans="1:4" x14ac:dyDescent="0.35">
      <c r="A10" s="62"/>
      <c r="B10" s="2"/>
      <c r="C10" s="2"/>
      <c r="D10" s="290"/>
    </row>
    <row r="11" spans="1:4" x14ac:dyDescent="0.35">
      <c r="A11" s="60" t="s">
        <v>21</v>
      </c>
      <c r="B11" s="16">
        <v>6</v>
      </c>
      <c r="C11" s="2"/>
      <c r="D11" s="290"/>
    </row>
    <row r="12" spans="1:4" x14ac:dyDescent="0.35">
      <c r="A12" s="62" t="s">
        <v>182</v>
      </c>
      <c r="B12" s="2"/>
      <c r="C12" s="2">
        <v>60</v>
      </c>
      <c r="D12" s="291"/>
    </row>
    <row r="13" spans="1:4" x14ac:dyDescent="0.35">
      <c r="A13" s="62"/>
      <c r="B13" s="2"/>
      <c r="C13" s="2"/>
      <c r="D13" s="291"/>
    </row>
    <row r="14" spans="1:4" x14ac:dyDescent="0.35">
      <c r="A14" s="60" t="s">
        <v>24</v>
      </c>
      <c r="B14" s="16">
        <v>6</v>
      </c>
      <c r="C14" s="2"/>
      <c r="D14" s="291"/>
    </row>
    <row r="15" spans="1:4" x14ac:dyDescent="0.35">
      <c r="A15" s="63" t="s">
        <v>183</v>
      </c>
      <c r="B15" s="2"/>
      <c r="C15" s="2">
        <v>36</v>
      </c>
      <c r="D15" s="290"/>
    </row>
    <row r="16" spans="1:4" ht="15" thickBot="1" x14ac:dyDescent="0.4">
      <c r="A16" s="64"/>
      <c r="B16" s="11"/>
      <c r="C16" s="11"/>
      <c r="D16" s="292"/>
    </row>
    <row r="17" spans="1:4" ht="15" thickBot="1" x14ac:dyDescent="0.4">
      <c r="A17" s="402" t="s">
        <v>225</v>
      </c>
      <c r="B17" s="403"/>
      <c r="C17" s="403"/>
      <c r="D17" s="404"/>
    </row>
    <row r="18" spans="1:4" x14ac:dyDescent="0.35">
      <c r="A18" s="65" t="s">
        <v>55</v>
      </c>
      <c r="B18" s="22">
        <v>6</v>
      </c>
      <c r="C18" s="15"/>
      <c r="D18" s="293"/>
    </row>
    <row r="19" spans="1:4" x14ac:dyDescent="0.35">
      <c r="A19" s="61" t="s">
        <v>181</v>
      </c>
      <c r="B19" s="16"/>
      <c r="C19" s="2">
        <v>360</v>
      </c>
      <c r="D19" s="294"/>
    </row>
    <row r="20" spans="1:4" x14ac:dyDescent="0.35">
      <c r="A20" s="63"/>
      <c r="B20" s="17"/>
      <c r="C20" s="17"/>
      <c r="D20" s="294"/>
    </row>
    <row r="21" spans="1:4" x14ac:dyDescent="0.35">
      <c r="A21" s="66" t="s">
        <v>61</v>
      </c>
      <c r="B21" s="16">
        <v>6</v>
      </c>
      <c r="C21" s="2"/>
      <c r="D21" s="294"/>
    </row>
    <row r="22" spans="1:4" x14ac:dyDescent="0.35">
      <c r="A22" s="62" t="s">
        <v>182</v>
      </c>
      <c r="B22" s="2"/>
      <c r="C22" s="2">
        <v>60</v>
      </c>
      <c r="D22" s="294"/>
    </row>
    <row r="23" spans="1:4" x14ac:dyDescent="0.35">
      <c r="A23" s="67"/>
      <c r="B23" s="2"/>
      <c r="C23" s="2"/>
      <c r="D23" s="294"/>
    </row>
    <row r="24" spans="1:4" x14ac:dyDescent="0.35">
      <c r="A24" s="68" t="s">
        <v>64</v>
      </c>
      <c r="B24" s="16">
        <v>6</v>
      </c>
      <c r="C24" s="2"/>
      <c r="D24" s="294"/>
    </row>
    <row r="25" spans="1:4" x14ac:dyDescent="0.35">
      <c r="A25" s="63" t="s">
        <v>183</v>
      </c>
      <c r="B25" s="2"/>
      <c r="C25" s="2">
        <v>36</v>
      </c>
      <c r="D25" s="294"/>
    </row>
    <row r="26" spans="1:4" ht="15" thickBot="1" x14ac:dyDescent="0.4">
      <c r="A26" s="69"/>
      <c r="B26" s="70"/>
      <c r="C26" s="11"/>
      <c r="D26" s="292"/>
    </row>
    <row r="27" spans="1:4" ht="15" thickBot="1" x14ac:dyDescent="0.4">
      <c r="A27" s="399" t="s">
        <v>190</v>
      </c>
      <c r="B27" s="400"/>
      <c r="C27" s="400"/>
      <c r="D27" s="401"/>
    </row>
    <row r="28" spans="1:4" x14ac:dyDescent="0.35">
      <c r="A28" s="71" t="s">
        <v>70</v>
      </c>
      <c r="B28" s="22">
        <v>6</v>
      </c>
      <c r="C28" s="15"/>
      <c r="D28" s="295"/>
    </row>
    <row r="29" spans="1:4" x14ac:dyDescent="0.35">
      <c r="A29" s="63" t="s">
        <v>181</v>
      </c>
      <c r="B29" s="16"/>
      <c r="C29" s="2">
        <v>240</v>
      </c>
      <c r="D29" s="294"/>
    </row>
    <row r="30" spans="1:4" x14ac:dyDescent="0.35">
      <c r="A30" s="63"/>
      <c r="B30" s="16"/>
      <c r="C30" s="2"/>
      <c r="D30" s="291"/>
    </row>
    <row r="31" spans="1:4" ht="24" x14ac:dyDescent="0.35">
      <c r="A31" s="72" t="s">
        <v>84</v>
      </c>
      <c r="B31" s="16">
        <v>6</v>
      </c>
      <c r="C31" s="2"/>
      <c r="D31" s="291"/>
    </row>
    <row r="32" spans="1:4" x14ac:dyDescent="0.35">
      <c r="A32" s="63" t="s">
        <v>181</v>
      </c>
      <c r="B32" s="16"/>
      <c r="C32" s="2">
        <v>24</v>
      </c>
      <c r="D32" s="291"/>
    </row>
    <row r="33" spans="1:4" x14ac:dyDescent="0.35">
      <c r="A33" s="63"/>
      <c r="B33" s="16"/>
      <c r="C33" s="2"/>
      <c r="D33" s="294"/>
    </row>
    <row r="34" spans="1:4" x14ac:dyDescent="0.35">
      <c r="A34" s="73" t="s">
        <v>97</v>
      </c>
      <c r="B34" s="16">
        <v>6</v>
      </c>
      <c r="C34" s="2"/>
      <c r="D34" s="294"/>
    </row>
    <row r="35" spans="1:4" x14ac:dyDescent="0.35">
      <c r="A35" s="63" t="s">
        <v>181</v>
      </c>
      <c r="B35" s="16"/>
      <c r="C35" s="2">
        <v>12</v>
      </c>
      <c r="D35" s="294"/>
    </row>
    <row r="36" spans="1:4" x14ac:dyDescent="0.35">
      <c r="A36" s="63"/>
      <c r="B36" s="16"/>
      <c r="C36" s="2"/>
      <c r="D36" s="294"/>
    </row>
    <row r="37" spans="1:4" ht="24" x14ac:dyDescent="0.35">
      <c r="A37" s="72" t="s">
        <v>101</v>
      </c>
      <c r="B37" s="16">
        <v>12</v>
      </c>
      <c r="C37" s="2"/>
      <c r="D37" s="294"/>
    </row>
    <row r="38" spans="1:4" x14ac:dyDescent="0.35">
      <c r="A38" s="63" t="s">
        <v>181</v>
      </c>
      <c r="B38" s="16"/>
      <c r="C38" s="2">
        <v>30</v>
      </c>
      <c r="D38" s="294"/>
    </row>
    <row r="39" spans="1:4" ht="15" thickBot="1" x14ac:dyDescent="0.4">
      <c r="A39" s="69"/>
      <c r="B39" s="70"/>
      <c r="C39" s="11"/>
      <c r="D39" s="292"/>
    </row>
    <row r="40" spans="1:4" ht="15" thickBot="1" x14ac:dyDescent="0.4">
      <c r="A40" s="399" t="s">
        <v>197</v>
      </c>
      <c r="B40" s="400"/>
      <c r="C40" s="400"/>
      <c r="D40" s="401"/>
    </row>
    <row r="41" spans="1:4" x14ac:dyDescent="0.35">
      <c r="A41" s="74" t="s">
        <v>105</v>
      </c>
      <c r="B41" s="22">
        <v>6</v>
      </c>
      <c r="C41" s="15"/>
      <c r="D41" s="293"/>
    </row>
    <row r="42" spans="1:4" x14ac:dyDescent="0.35">
      <c r="A42" s="63" t="s">
        <v>181</v>
      </c>
      <c r="B42" s="16"/>
      <c r="C42" s="2">
        <v>14</v>
      </c>
      <c r="D42" s="296"/>
    </row>
    <row r="43" spans="1:4" x14ac:dyDescent="0.35">
      <c r="A43" s="63"/>
      <c r="B43" s="16"/>
      <c r="C43" s="2"/>
      <c r="D43" s="296"/>
    </row>
    <row r="44" spans="1:4" x14ac:dyDescent="0.35">
      <c r="A44" s="75" t="s">
        <v>108</v>
      </c>
      <c r="B44" s="16">
        <v>6</v>
      </c>
      <c r="C44" s="2"/>
      <c r="D44" s="294"/>
    </row>
    <row r="45" spans="1:4" x14ac:dyDescent="0.35">
      <c r="A45" s="63" t="s">
        <v>181</v>
      </c>
      <c r="B45" s="16"/>
      <c r="C45" s="2">
        <v>14</v>
      </c>
      <c r="D45" s="294"/>
    </row>
    <row r="46" spans="1:4" x14ac:dyDescent="0.35">
      <c r="A46" s="63"/>
      <c r="B46" s="16"/>
      <c r="C46" s="2"/>
      <c r="D46" s="294"/>
    </row>
    <row r="47" spans="1:4" x14ac:dyDescent="0.35">
      <c r="A47" s="73" t="s">
        <v>116</v>
      </c>
      <c r="B47" s="16">
        <v>12</v>
      </c>
      <c r="C47" s="2"/>
      <c r="D47" s="294"/>
    </row>
    <row r="48" spans="1:4" x14ac:dyDescent="0.35">
      <c r="A48" s="63" t="s">
        <v>181</v>
      </c>
      <c r="B48" s="16"/>
      <c r="C48" s="2">
        <v>30</v>
      </c>
      <c r="D48" s="294"/>
    </row>
    <row r="49" spans="1:4" x14ac:dyDescent="0.35">
      <c r="A49" s="63"/>
      <c r="B49" s="16"/>
      <c r="C49" s="2"/>
      <c r="D49" s="294"/>
    </row>
    <row r="50" spans="1:4" x14ac:dyDescent="0.35">
      <c r="A50" s="73" t="s">
        <v>97</v>
      </c>
      <c r="B50" s="16">
        <v>6</v>
      </c>
      <c r="C50" s="2"/>
      <c r="D50" s="294"/>
    </row>
    <row r="51" spans="1:4" x14ac:dyDescent="0.35">
      <c r="A51" s="63" t="s">
        <v>181</v>
      </c>
      <c r="B51" s="16"/>
      <c r="C51" s="2">
        <v>14</v>
      </c>
      <c r="D51" s="294"/>
    </row>
    <row r="52" spans="1:4" x14ac:dyDescent="0.35">
      <c r="A52" s="63"/>
      <c r="B52" s="16"/>
      <c r="C52" s="2"/>
      <c r="D52" s="290"/>
    </row>
    <row r="53" spans="1:4" x14ac:dyDescent="0.35">
      <c r="A53" s="73" t="s">
        <v>125</v>
      </c>
      <c r="B53" s="16">
        <v>4</v>
      </c>
      <c r="C53" s="2"/>
      <c r="D53" s="291"/>
    </row>
    <row r="54" spans="1:4" ht="15" thickBot="1" x14ac:dyDescent="0.4">
      <c r="A54" s="76"/>
      <c r="B54" s="77"/>
      <c r="C54" s="9"/>
      <c r="D54" s="297"/>
    </row>
  </sheetData>
  <sheetProtection algorithmName="SHA-512" hashValue="O5fUaHeQDwmc+PSDiTWOTSooiR8CQJrSIbWBr4kpnsa2iF6P8H5mN8fYI0b5vhxsBrkO4td8jmk24aIxeqHrvw==" saltValue="JYAIFem0ybZwop5VUjZujQ==" spinCount="100000" sheet="1" objects="1" scenarios="1"/>
  <mergeCells count="6">
    <mergeCell ref="A40:D40"/>
    <mergeCell ref="A1:D1"/>
    <mergeCell ref="A2:D2"/>
    <mergeCell ref="A4:D4"/>
    <mergeCell ref="A17:D17"/>
    <mergeCell ref="A27:D27"/>
  </mergeCells>
  <pageMargins left="0.7" right="0.7" top="0.75" bottom="0.75" header="0.3" footer="0.3"/>
  <pageSetup scale="8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702F5-2830-4EBC-9B06-2BF2849EFAA7}">
  <sheetPr>
    <pageSetUpPr fitToPage="1"/>
  </sheetPr>
  <dimension ref="A1:E137"/>
  <sheetViews>
    <sheetView topLeftCell="A87" zoomScale="40" zoomScaleNormal="40" workbookViewId="0">
      <selection activeCell="C109" sqref="C109"/>
    </sheetView>
  </sheetViews>
  <sheetFormatPr defaultRowHeight="14.5" x14ac:dyDescent="0.35"/>
  <cols>
    <col min="1" max="1" width="78.453125" bestFit="1" customWidth="1"/>
    <col min="2" max="2" width="21.81640625" bestFit="1" customWidth="1"/>
    <col min="3" max="3" width="19.81640625" customWidth="1"/>
    <col min="4" max="4" width="18.26953125" customWidth="1"/>
    <col min="5" max="5" width="16" bestFit="1" customWidth="1"/>
  </cols>
  <sheetData>
    <row r="1" spans="1:5" ht="20.5" customHeight="1" thickBot="1" x14ac:dyDescent="0.4">
      <c r="A1" s="426" t="s">
        <v>276</v>
      </c>
      <c r="B1" s="427"/>
      <c r="C1" s="427"/>
      <c r="D1" s="427"/>
      <c r="E1" s="428"/>
    </row>
    <row r="2" spans="1:5" ht="62.15" customHeight="1" thickBot="1" x14ac:dyDescent="0.4">
      <c r="A2" s="393" t="s">
        <v>283</v>
      </c>
      <c r="B2" s="394"/>
      <c r="C2" s="394"/>
      <c r="D2" s="394"/>
      <c r="E2" s="395"/>
    </row>
    <row r="3" spans="1:5" ht="38.15" customHeight="1" thickBot="1" x14ac:dyDescent="0.4">
      <c r="A3" s="128" t="s">
        <v>184</v>
      </c>
      <c r="B3" s="212" t="s">
        <v>149</v>
      </c>
      <c r="C3" s="213" t="s">
        <v>185</v>
      </c>
      <c r="D3" s="129" t="s">
        <v>186</v>
      </c>
      <c r="E3" s="214" t="s">
        <v>187</v>
      </c>
    </row>
    <row r="4" spans="1:5" ht="18" customHeight="1" thickBot="1" x14ac:dyDescent="0.4">
      <c r="A4" s="420" t="s">
        <v>226</v>
      </c>
      <c r="B4" s="421"/>
      <c r="C4" s="421"/>
      <c r="D4" s="421"/>
      <c r="E4" s="422"/>
    </row>
    <row r="5" spans="1:5" x14ac:dyDescent="0.35">
      <c r="A5" s="23" t="s">
        <v>7</v>
      </c>
      <c r="B5" s="144">
        <v>280</v>
      </c>
      <c r="C5" s="298"/>
      <c r="D5" s="299"/>
      <c r="E5" s="300"/>
    </row>
    <row r="6" spans="1:5" x14ac:dyDescent="0.35">
      <c r="A6" s="24" t="s">
        <v>8</v>
      </c>
      <c r="B6" s="144"/>
      <c r="C6" s="301"/>
      <c r="D6" s="302"/>
      <c r="E6" s="303"/>
    </row>
    <row r="7" spans="1:5" x14ac:dyDescent="0.35">
      <c r="A7" s="24" t="s">
        <v>11</v>
      </c>
      <c r="B7" s="144">
        <v>215</v>
      </c>
      <c r="C7" s="304"/>
      <c r="D7" s="304"/>
      <c r="E7" s="305"/>
    </row>
    <row r="8" spans="1:5" x14ac:dyDescent="0.35">
      <c r="A8" s="25"/>
      <c r="B8" s="144"/>
      <c r="C8" s="306"/>
      <c r="D8" s="306"/>
      <c r="E8" s="307"/>
    </row>
    <row r="9" spans="1:5" x14ac:dyDescent="0.35">
      <c r="A9" s="26" t="s">
        <v>12</v>
      </c>
      <c r="B9" s="144">
        <v>150</v>
      </c>
      <c r="C9" s="304"/>
      <c r="D9" s="304"/>
      <c r="E9" s="305"/>
    </row>
    <row r="10" spans="1:5" x14ac:dyDescent="0.35">
      <c r="A10" s="24" t="s">
        <v>13</v>
      </c>
      <c r="B10" s="144"/>
      <c r="C10" s="306"/>
      <c r="D10" s="306"/>
      <c r="E10" s="307"/>
    </row>
    <row r="11" spans="1:5" x14ac:dyDescent="0.35">
      <c r="A11" s="25" t="s">
        <v>15</v>
      </c>
      <c r="B11" s="144"/>
      <c r="C11" s="304"/>
      <c r="D11" s="304"/>
      <c r="E11" s="305"/>
    </row>
    <row r="12" spans="1:5" x14ac:dyDescent="0.35">
      <c r="A12" s="25" t="s">
        <v>17</v>
      </c>
      <c r="B12" s="144"/>
      <c r="C12" s="306"/>
      <c r="D12" s="306"/>
      <c r="E12" s="307"/>
    </row>
    <row r="13" spans="1:5" x14ac:dyDescent="0.35">
      <c r="A13" s="25" t="s">
        <v>19</v>
      </c>
      <c r="B13" s="144"/>
      <c r="C13" s="306"/>
      <c r="D13" s="308"/>
      <c r="E13" s="307"/>
    </row>
    <row r="14" spans="1:5" x14ac:dyDescent="0.35">
      <c r="A14" s="26" t="s">
        <v>21</v>
      </c>
      <c r="B14" s="144">
        <v>60</v>
      </c>
      <c r="C14" s="304"/>
      <c r="D14" s="304"/>
      <c r="E14" s="305"/>
    </row>
    <row r="15" spans="1:5" x14ac:dyDescent="0.35">
      <c r="A15" s="25" t="s">
        <v>22</v>
      </c>
      <c r="B15" s="144"/>
      <c r="C15" s="306"/>
      <c r="D15" s="308"/>
      <c r="E15" s="307"/>
    </row>
    <row r="16" spans="1:5" x14ac:dyDescent="0.35">
      <c r="A16" s="26" t="s">
        <v>24</v>
      </c>
      <c r="B16" s="144">
        <v>6</v>
      </c>
      <c r="C16" s="306"/>
      <c r="D16" s="308"/>
      <c r="E16" s="307"/>
    </row>
    <row r="17" spans="1:5" x14ac:dyDescent="0.35">
      <c r="A17" s="7" t="s">
        <v>25</v>
      </c>
      <c r="B17" s="145"/>
      <c r="C17" s="304"/>
      <c r="D17" s="304"/>
      <c r="E17" s="305"/>
    </row>
    <row r="18" spans="1:5" x14ac:dyDescent="0.35">
      <c r="A18" s="6" t="s">
        <v>26</v>
      </c>
      <c r="B18" s="144"/>
      <c r="C18" s="306"/>
      <c r="D18" s="308"/>
      <c r="E18" s="309"/>
    </row>
    <row r="19" spans="1:5" x14ac:dyDescent="0.35">
      <c r="A19" s="27" t="s">
        <v>27</v>
      </c>
      <c r="B19" s="145">
        <v>8</v>
      </c>
      <c r="C19" s="306"/>
      <c r="D19" s="308"/>
      <c r="E19" s="309"/>
    </row>
    <row r="20" spans="1:5" x14ac:dyDescent="0.35">
      <c r="A20" s="7" t="s">
        <v>28</v>
      </c>
      <c r="B20" s="145"/>
      <c r="C20" s="310"/>
      <c r="D20" s="311"/>
      <c r="E20" s="312"/>
    </row>
    <row r="21" spans="1:5" x14ac:dyDescent="0.35">
      <c r="A21" s="7" t="s">
        <v>30</v>
      </c>
      <c r="B21" s="145"/>
      <c r="C21" s="313"/>
      <c r="D21" s="313"/>
      <c r="E21" s="314"/>
    </row>
    <row r="22" spans="1:5" x14ac:dyDescent="0.35">
      <c r="A22" s="7" t="s">
        <v>31</v>
      </c>
      <c r="B22" s="145"/>
      <c r="C22" s="310"/>
      <c r="D22" s="315"/>
      <c r="E22" s="309"/>
    </row>
    <row r="23" spans="1:5" x14ac:dyDescent="0.35">
      <c r="A23" s="7" t="s">
        <v>32</v>
      </c>
      <c r="B23" s="145"/>
      <c r="C23" s="310"/>
      <c r="D23" s="315"/>
      <c r="E23" s="309"/>
    </row>
    <row r="24" spans="1:5" x14ac:dyDescent="0.35">
      <c r="A24" s="27" t="s">
        <v>33</v>
      </c>
      <c r="B24" s="145">
        <v>200</v>
      </c>
      <c r="C24" s="313"/>
      <c r="D24" s="313"/>
      <c r="E24" s="314"/>
    </row>
    <row r="25" spans="1:5" x14ac:dyDescent="0.35">
      <c r="A25" s="7" t="s">
        <v>34</v>
      </c>
      <c r="B25" s="145"/>
      <c r="C25" s="313"/>
      <c r="D25" s="313"/>
      <c r="E25" s="314"/>
    </row>
    <row r="26" spans="1:5" x14ac:dyDescent="0.35">
      <c r="A26" s="7" t="s">
        <v>37</v>
      </c>
      <c r="B26" s="145"/>
      <c r="C26" s="310"/>
      <c r="D26" s="315"/>
      <c r="E26" s="309"/>
    </row>
    <row r="27" spans="1:5" x14ac:dyDescent="0.35">
      <c r="A27" s="7" t="s">
        <v>13</v>
      </c>
      <c r="B27" s="145"/>
      <c r="C27" s="310"/>
      <c r="D27" s="311"/>
      <c r="E27" s="312"/>
    </row>
    <row r="28" spans="1:5" x14ac:dyDescent="0.35">
      <c r="A28" s="7" t="s">
        <v>38</v>
      </c>
      <c r="B28" s="145"/>
      <c r="C28" s="310"/>
      <c r="D28" s="315"/>
      <c r="E28" s="309"/>
    </row>
    <row r="29" spans="1:5" x14ac:dyDescent="0.35">
      <c r="A29" s="7" t="s">
        <v>39</v>
      </c>
      <c r="B29" s="145"/>
      <c r="C29" s="310"/>
      <c r="D29" s="311"/>
      <c r="E29" s="309"/>
    </row>
    <row r="30" spans="1:5" x14ac:dyDescent="0.35">
      <c r="A30" s="27" t="s">
        <v>41</v>
      </c>
      <c r="B30" s="145">
        <v>0</v>
      </c>
      <c r="C30" s="310"/>
      <c r="D30" s="311"/>
      <c r="E30" s="309"/>
    </row>
    <row r="31" spans="1:5" x14ac:dyDescent="0.35">
      <c r="A31" s="7" t="s">
        <v>42</v>
      </c>
      <c r="B31" s="145"/>
      <c r="C31" s="310"/>
      <c r="D31" s="311"/>
      <c r="E31" s="309"/>
    </row>
    <row r="32" spans="1:5" x14ac:dyDescent="0.35">
      <c r="A32" s="27" t="s">
        <v>45</v>
      </c>
      <c r="B32" s="145">
        <v>4</v>
      </c>
      <c r="C32" s="310"/>
      <c r="D32" s="311"/>
      <c r="E32" s="309"/>
    </row>
    <row r="33" spans="1:5" x14ac:dyDescent="0.35">
      <c r="A33" s="7" t="s">
        <v>46</v>
      </c>
      <c r="B33" s="145"/>
      <c r="C33" s="310"/>
      <c r="D33" s="311"/>
      <c r="E33" s="309"/>
    </row>
    <row r="34" spans="1:5" x14ac:dyDescent="0.35">
      <c r="A34" s="7" t="s">
        <v>47</v>
      </c>
      <c r="B34" s="145"/>
      <c r="C34" s="310"/>
      <c r="D34" s="311"/>
      <c r="E34" s="309"/>
    </row>
    <row r="35" spans="1:5" x14ac:dyDescent="0.35">
      <c r="A35" s="27" t="s">
        <v>48</v>
      </c>
      <c r="B35" s="18">
        <v>4</v>
      </c>
      <c r="C35" s="310"/>
      <c r="D35" s="311"/>
      <c r="E35" s="309"/>
    </row>
    <row r="36" spans="1:5" x14ac:dyDescent="0.35">
      <c r="A36" s="7" t="s">
        <v>49</v>
      </c>
      <c r="B36" s="18"/>
      <c r="C36" s="313"/>
      <c r="D36" s="313"/>
      <c r="E36" s="314"/>
    </row>
    <row r="37" spans="1:5" ht="15" thickBot="1" x14ac:dyDescent="0.4">
      <c r="A37" s="14" t="s">
        <v>50</v>
      </c>
      <c r="B37" s="136"/>
      <c r="C37" s="316"/>
      <c r="D37" s="317"/>
      <c r="E37" s="318"/>
    </row>
    <row r="38" spans="1:5" ht="17.5" customHeight="1" thickBot="1" x14ac:dyDescent="0.4">
      <c r="A38" s="420" t="s">
        <v>189</v>
      </c>
      <c r="B38" s="421"/>
      <c r="C38" s="421"/>
      <c r="D38" s="421"/>
      <c r="E38" s="422"/>
    </row>
    <row r="39" spans="1:5" x14ac:dyDescent="0.35">
      <c r="A39" s="141" t="s">
        <v>51</v>
      </c>
      <c r="B39" s="137">
        <v>40</v>
      </c>
      <c r="C39" s="319"/>
      <c r="D39" s="319"/>
      <c r="E39" s="320"/>
    </row>
    <row r="40" spans="1:5" x14ac:dyDescent="0.35">
      <c r="A40" s="140" t="s">
        <v>52</v>
      </c>
      <c r="B40" s="137" t="s">
        <v>53</v>
      </c>
      <c r="C40" s="319"/>
      <c r="D40" s="319"/>
      <c r="E40" s="321"/>
    </row>
    <row r="41" spans="1:5" x14ac:dyDescent="0.35">
      <c r="A41" s="140" t="s">
        <v>54</v>
      </c>
      <c r="B41" s="137"/>
      <c r="C41" s="319"/>
      <c r="D41" s="319"/>
      <c r="E41" s="321"/>
    </row>
    <row r="42" spans="1:5" x14ac:dyDescent="0.35">
      <c r="A42" s="141" t="s">
        <v>55</v>
      </c>
      <c r="B42" s="137">
        <v>90</v>
      </c>
      <c r="C42" s="319"/>
      <c r="D42" s="319"/>
      <c r="E42" s="321"/>
    </row>
    <row r="43" spans="1:5" x14ac:dyDescent="0.35">
      <c r="A43" s="140" t="s">
        <v>56</v>
      </c>
      <c r="B43" s="137"/>
      <c r="C43" s="319"/>
      <c r="D43" s="319"/>
      <c r="E43" s="321"/>
    </row>
    <row r="44" spans="1:5" x14ac:dyDescent="0.35">
      <c r="A44" s="140" t="s">
        <v>13</v>
      </c>
      <c r="B44" s="137"/>
      <c r="C44" s="319"/>
      <c r="D44" s="319"/>
      <c r="E44" s="321"/>
    </row>
    <row r="45" spans="1:5" x14ac:dyDescent="0.35">
      <c r="A45" s="140" t="s">
        <v>57</v>
      </c>
      <c r="B45" s="137"/>
      <c r="C45" s="319"/>
      <c r="D45" s="319"/>
      <c r="E45" s="321"/>
    </row>
    <row r="46" spans="1:5" x14ac:dyDescent="0.35">
      <c r="A46" s="141" t="s">
        <v>58</v>
      </c>
      <c r="B46" s="137">
        <v>15</v>
      </c>
      <c r="C46" s="319"/>
      <c r="D46" s="319"/>
      <c r="E46" s="321"/>
    </row>
    <row r="47" spans="1:5" x14ac:dyDescent="0.35">
      <c r="A47" s="140" t="s">
        <v>59</v>
      </c>
      <c r="B47" s="137"/>
      <c r="C47" s="319"/>
      <c r="D47" s="319"/>
      <c r="E47" s="321"/>
    </row>
    <row r="48" spans="1:5" x14ac:dyDescent="0.35">
      <c r="A48" s="139" t="s">
        <v>60</v>
      </c>
      <c r="B48" s="138"/>
      <c r="C48" s="322"/>
      <c r="D48" s="322"/>
      <c r="E48" s="321"/>
    </row>
    <row r="49" spans="1:5" x14ac:dyDescent="0.35">
      <c r="A49" s="141" t="s">
        <v>61</v>
      </c>
      <c r="B49" s="137">
        <v>24</v>
      </c>
      <c r="C49" s="319"/>
      <c r="D49" s="319"/>
      <c r="E49" s="321"/>
    </row>
    <row r="50" spans="1:5" x14ac:dyDescent="0.35">
      <c r="A50" s="140" t="s">
        <v>62</v>
      </c>
      <c r="B50" s="137"/>
      <c r="C50" s="319"/>
      <c r="D50" s="319"/>
      <c r="E50" s="321"/>
    </row>
    <row r="51" spans="1:5" x14ac:dyDescent="0.35">
      <c r="A51" s="140" t="s">
        <v>63</v>
      </c>
      <c r="B51" s="137"/>
      <c r="C51" s="319"/>
      <c r="D51" s="319"/>
      <c r="E51" s="321"/>
    </row>
    <row r="52" spans="1:5" x14ac:dyDescent="0.35">
      <c r="A52" s="142" t="s">
        <v>64</v>
      </c>
      <c r="B52" s="137">
        <v>8</v>
      </c>
      <c r="C52" s="319"/>
      <c r="D52" s="319"/>
      <c r="E52" s="323"/>
    </row>
    <row r="53" spans="1:5" x14ac:dyDescent="0.35">
      <c r="A53" s="139" t="s">
        <v>25</v>
      </c>
      <c r="B53" s="138"/>
      <c r="C53" s="322"/>
      <c r="D53" s="322"/>
      <c r="E53" s="321"/>
    </row>
    <row r="54" spans="1:5" x14ac:dyDescent="0.35">
      <c r="A54" s="139" t="s">
        <v>65</v>
      </c>
      <c r="B54" s="138"/>
      <c r="C54" s="322"/>
      <c r="D54" s="322"/>
      <c r="E54" s="321"/>
    </row>
    <row r="55" spans="1:5" x14ac:dyDescent="0.35">
      <c r="A55" s="140" t="s">
        <v>26</v>
      </c>
      <c r="B55" s="137"/>
      <c r="C55" s="319"/>
      <c r="D55" s="319"/>
      <c r="E55" s="321"/>
    </row>
    <row r="56" spans="1:5" x14ac:dyDescent="0.35">
      <c r="A56" s="143" t="s">
        <v>66</v>
      </c>
      <c r="B56" s="137">
        <v>6</v>
      </c>
      <c r="C56" s="319"/>
      <c r="D56" s="319"/>
      <c r="E56" s="321"/>
    </row>
    <row r="57" spans="1:5" x14ac:dyDescent="0.35">
      <c r="A57" s="139" t="s">
        <v>28</v>
      </c>
      <c r="B57" s="137"/>
      <c r="C57" s="319"/>
      <c r="D57" s="319"/>
      <c r="E57" s="321"/>
    </row>
    <row r="58" spans="1:5" x14ac:dyDescent="0.35">
      <c r="A58" s="139" t="s">
        <v>30</v>
      </c>
      <c r="B58" s="137"/>
      <c r="C58" s="319"/>
      <c r="D58" s="319"/>
      <c r="E58" s="323"/>
    </row>
    <row r="59" spans="1:5" x14ac:dyDescent="0.35">
      <c r="A59" s="139" t="s">
        <v>31</v>
      </c>
      <c r="B59" s="138"/>
      <c r="C59" s="322"/>
      <c r="D59" s="322"/>
      <c r="E59" s="321"/>
    </row>
    <row r="60" spans="1:5" x14ac:dyDescent="0.35">
      <c r="A60" s="139" t="s">
        <v>32</v>
      </c>
      <c r="B60" s="138"/>
      <c r="C60" s="322"/>
      <c r="D60" s="322"/>
      <c r="E60" s="321"/>
    </row>
    <row r="61" spans="1:5" x14ac:dyDescent="0.35">
      <c r="A61" s="143" t="s">
        <v>33</v>
      </c>
      <c r="B61" s="137">
        <v>180</v>
      </c>
      <c r="C61" s="319"/>
      <c r="D61" s="319"/>
      <c r="E61" s="321"/>
    </row>
    <row r="62" spans="1:5" x14ac:dyDescent="0.35">
      <c r="A62" s="139" t="s">
        <v>67</v>
      </c>
      <c r="B62" s="137"/>
      <c r="C62" s="319"/>
      <c r="D62" s="319"/>
      <c r="E62" s="321"/>
    </row>
    <row r="63" spans="1:5" x14ac:dyDescent="0.35">
      <c r="A63" s="139" t="s">
        <v>68</v>
      </c>
      <c r="B63" s="137"/>
      <c r="C63" s="319"/>
      <c r="D63" s="319"/>
      <c r="E63" s="321"/>
    </row>
    <row r="64" spans="1:5" ht="15" thickBot="1" x14ac:dyDescent="0.4">
      <c r="A64" s="139" t="s">
        <v>13</v>
      </c>
      <c r="B64" s="137"/>
      <c r="C64" s="319"/>
      <c r="D64" s="319"/>
      <c r="E64" s="321"/>
    </row>
    <row r="65" spans="1:5" ht="17.5" customHeight="1" thickBot="1" x14ac:dyDescent="0.4">
      <c r="A65" s="420" t="s">
        <v>190</v>
      </c>
      <c r="B65" s="421"/>
      <c r="C65" s="421"/>
      <c r="D65" s="421"/>
      <c r="E65" s="422"/>
    </row>
    <row r="66" spans="1:5" x14ac:dyDescent="0.35">
      <c r="A66" s="37" t="s">
        <v>70</v>
      </c>
      <c r="B66" s="38">
        <v>80</v>
      </c>
      <c r="C66" s="324"/>
      <c r="D66" s="325"/>
      <c r="E66" s="326"/>
    </row>
    <row r="67" spans="1:5" x14ac:dyDescent="0.35">
      <c r="A67" s="7" t="s">
        <v>71</v>
      </c>
      <c r="B67" s="17"/>
      <c r="C67" s="313"/>
      <c r="D67" s="313"/>
      <c r="E67" s="314"/>
    </row>
    <row r="68" spans="1:5" x14ac:dyDescent="0.35">
      <c r="A68" s="7" t="s">
        <v>72</v>
      </c>
      <c r="B68" s="17"/>
      <c r="C68" s="313"/>
      <c r="D68" s="313"/>
      <c r="E68" s="314"/>
    </row>
    <row r="69" spans="1:5" x14ac:dyDescent="0.35">
      <c r="A69" s="7" t="s">
        <v>73</v>
      </c>
      <c r="B69" s="17"/>
      <c r="C69" s="310"/>
      <c r="D69" s="311"/>
      <c r="E69" s="309"/>
    </row>
    <row r="70" spans="1:5" x14ac:dyDescent="0.35">
      <c r="A70" s="7" t="s">
        <v>74</v>
      </c>
      <c r="B70" s="17"/>
      <c r="C70" s="310"/>
      <c r="D70" s="311"/>
      <c r="E70" s="309"/>
    </row>
    <row r="71" spans="1:5" x14ac:dyDescent="0.35">
      <c r="A71" s="7" t="s">
        <v>191</v>
      </c>
      <c r="B71" s="17"/>
      <c r="C71" s="310"/>
      <c r="D71" s="311"/>
      <c r="E71" s="309"/>
    </row>
    <row r="72" spans="1:5" x14ac:dyDescent="0.35">
      <c r="A72" s="7" t="s">
        <v>75</v>
      </c>
      <c r="B72" s="17"/>
      <c r="C72" s="310"/>
      <c r="D72" s="311"/>
      <c r="E72" s="309"/>
    </row>
    <row r="73" spans="1:5" x14ac:dyDescent="0.35">
      <c r="A73" s="7" t="s">
        <v>76</v>
      </c>
      <c r="B73" s="17"/>
      <c r="C73" s="310"/>
      <c r="D73" s="311"/>
      <c r="E73" s="309"/>
    </row>
    <row r="74" spans="1:5" x14ac:dyDescent="0.35">
      <c r="A74" s="29" t="s">
        <v>77</v>
      </c>
      <c r="B74" s="19"/>
      <c r="C74" s="310"/>
      <c r="D74" s="311"/>
      <c r="E74" s="309"/>
    </row>
    <row r="75" spans="1:5" x14ac:dyDescent="0.35">
      <c r="A75" s="7" t="s">
        <v>78</v>
      </c>
      <c r="B75" s="17"/>
      <c r="C75" s="310"/>
      <c r="D75" s="311"/>
      <c r="E75" s="309"/>
    </row>
    <row r="76" spans="1:5" x14ac:dyDescent="0.35">
      <c r="A76" s="7" t="s">
        <v>80</v>
      </c>
      <c r="B76" s="17"/>
      <c r="C76" s="310"/>
      <c r="D76" s="311"/>
      <c r="E76" s="309"/>
    </row>
    <row r="77" spans="1:5" x14ac:dyDescent="0.35">
      <c r="A77" s="7" t="s">
        <v>81</v>
      </c>
      <c r="B77" s="17"/>
      <c r="C77" s="313"/>
      <c r="D77" s="313"/>
      <c r="E77" s="314"/>
    </row>
    <row r="78" spans="1:5" x14ac:dyDescent="0.35">
      <c r="A78" s="7" t="s">
        <v>82</v>
      </c>
      <c r="B78" s="17"/>
      <c r="C78" s="310"/>
      <c r="D78" s="311"/>
      <c r="E78" s="309"/>
    </row>
    <row r="79" spans="1:5" x14ac:dyDescent="0.35">
      <c r="A79" s="6" t="s">
        <v>201</v>
      </c>
      <c r="B79" s="17"/>
      <c r="C79" s="310"/>
      <c r="D79" s="311"/>
      <c r="E79" s="309"/>
    </row>
    <row r="80" spans="1:5" ht="24" x14ac:dyDescent="0.35">
      <c r="A80" s="30" t="s">
        <v>84</v>
      </c>
      <c r="B80" s="20">
        <v>22</v>
      </c>
      <c r="C80" s="310"/>
      <c r="D80" s="311"/>
      <c r="E80" s="309"/>
    </row>
    <row r="81" spans="1:5" x14ac:dyDescent="0.35">
      <c r="A81" s="31" t="s">
        <v>85</v>
      </c>
      <c r="B81" s="21"/>
      <c r="C81" s="310"/>
      <c r="D81" s="311"/>
      <c r="E81" s="309"/>
    </row>
    <row r="82" spans="1:5" x14ac:dyDescent="0.35">
      <c r="A82" s="7" t="s">
        <v>86</v>
      </c>
      <c r="B82" s="17"/>
      <c r="C82" s="310"/>
      <c r="D82" s="311"/>
      <c r="E82" s="309"/>
    </row>
    <row r="83" spans="1:5" x14ac:dyDescent="0.35">
      <c r="A83" s="7" t="s">
        <v>87</v>
      </c>
      <c r="B83" s="17"/>
      <c r="C83" s="310"/>
      <c r="D83" s="311"/>
      <c r="E83" s="309"/>
    </row>
    <row r="84" spans="1:5" x14ac:dyDescent="0.35">
      <c r="A84" s="7" t="s">
        <v>192</v>
      </c>
      <c r="B84" s="17"/>
      <c r="C84" s="310"/>
      <c r="D84" s="311"/>
      <c r="E84" s="309"/>
    </row>
    <row r="85" spans="1:5" x14ac:dyDescent="0.35">
      <c r="A85" s="31" t="s">
        <v>88</v>
      </c>
      <c r="B85" s="21"/>
      <c r="C85" s="310"/>
      <c r="D85" s="311"/>
      <c r="E85" s="309"/>
    </row>
    <row r="86" spans="1:5" x14ac:dyDescent="0.35">
      <c r="A86" s="7" t="s">
        <v>89</v>
      </c>
      <c r="B86" s="17"/>
      <c r="C86" s="310"/>
      <c r="D86" s="311"/>
      <c r="E86" s="309"/>
    </row>
    <row r="87" spans="1:5" x14ac:dyDescent="0.35">
      <c r="A87" s="7" t="s">
        <v>90</v>
      </c>
      <c r="B87" s="17"/>
      <c r="C87" s="310"/>
      <c r="D87" s="311"/>
      <c r="E87" s="309"/>
    </row>
    <row r="88" spans="1:5" x14ac:dyDescent="0.35">
      <c r="A88" s="7" t="s">
        <v>193</v>
      </c>
      <c r="B88" s="17"/>
      <c r="C88" s="310"/>
      <c r="D88" s="311"/>
      <c r="E88" s="309"/>
    </row>
    <row r="89" spans="1:5" x14ac:dyDescent="0.35">
      <c r="A89" s="7" t="s">
        <v>91</v>
      </c>
      <c r="B89" s="17"/>
      <c r="C89" s="310"/>
      <c r="D89" s="311"/>
      <c r="E89" s="309"/>
    </row>
    <row r="90" spans="1:5" x14ac:dyDescent="0.35">
      <c r="A90" s="7" t="s">
        <v>92</v>
      </c>
      <c r="B90" s="17"/>
      <c r="C90" s="310"/>
      <c r="D90" s="311"/>
      <c r="E90" s="309"/>
    </row>
    <row r="91" spans="1:5" x14ac:dyDescent="0.35">
      <c r="A91" s="7" t="s">
        <v>93</v>
      </c>
      <c r="B91" s="17"/>
      <c r="C91" s="310"/>
      <c r="D91" s="311"/>
      <c r="E91" s="309"/>
    </row>
    <row r="92" spans="1:5" x14ac:dyDescent="0.35">
      <c r="A92" s="7" t="s">
        <v>94</v>
      </c>
      <c r="B92" s="17"/>
      <c r="C92" s="310"/>
      <c r="D92" s="311"/>
      <c r="E92" s="309"/>
    </row>
    <row r="93" spans="1:5" x14ac:dyDescent="0.35">
      <c r="A93" s="7" t="s">
        <v>95</v>
      </c>
      <c r="B93" s="17"/>
      <c r="C93" s="327"/>
      <c r="D93" s="327"/>
      <c r="E93" s="309"/>
    </row>
    <row r="94" spans="1:5" x14ac:dyDescent="0.35">
      <c r="A94" s="31" t="s">
        <v>96</v>
      </c>
      <c r="B94" s="21"/>
      <c r="C94" s="313"/>
      <c r="D94" s="313"/>
      <c r="E94" s="314"/>
    </row>
    <row r="95" spans="1:5" x14ac:dyDescent="0.35">
      <c r="A95" s="31" t="s">
        <v>194</v>
      </c>
      <c r="B95" s="21"/>
      <c r="C95" s="310"/>
      <c r="D95" s="311"/>
      <c r="E95" s="309"/>
    </row>
    <row r="96" spans="1:5" x14ac:dyDescent="0.35">
      <c r="A96" s="32" t="s">
        <v>97</v>
      </c>
      <c r="B96" s="18">
        <v>6</v>
      </c>
      <c r="C96" s="310"/>
      <c r="D96" s="311"/>
      <c r="E96" s="309"/>
    </row>
    <row r="97" spans="1:5" x14ac:dyDescent="0.35">
      <c r="A97" s="31" t="s">
        <v>98</v>
      </c>
      <c r="B97" s="21"/>
      <c r="C97" s="310"/>
      <c r="D97" s="311"/>
      <c r="E97" s="309"/>
    </row>
    <row r="98" spans="1:5" x14ac:dyDescent="0.35">
      <c r="A98" s="7" t="s">
        <v>99</v>
      </c>
      <c r="B98" s="17"/>
      <c r="C98" s="310"/>
      <c r="D98" s="311"/>
      <c r="E98" s="309"/>
    </row>
    <row r="99" spans="1:5" x14ac:dyDescent="0.35">
      <c r="A99" s="7" t="s">
        <v>195</v>
      </c>
      <c r="B99" s="17"/>
      <c r="C99" s="310"/>
      <c r="D99" s="311"/>
      <c r="E99" s="309"/>
    </row>
    <row r="100" spans="1:5" x14ac:dyDescent="0.35">
      <c r="A100" s="7" t="s">
        <v>196</v>
      </c>
      <c r="B100" s="17"/>
      <c r="C100" s="313"/>
      <c r="D100" s="313"/>
      <c r="E100" s="314"/>
    </row>
    <row r="101" spans="1:5" x14ac:dyDescent="0.35">
      <c r="A101" s="7" t="s">
        <v>100</v>
      </c>
      <c r="B101" s="17"/>
      <c r="C101" s="310"/>
      <c r="D101" s="311"/>
      <c r="E101" s="309"/>
    </row>
    <row r="102" spans="1:5" ht="24" x14ac:dyDescent="0.35">
      <c r="A102" s="30" t="s">
        <v>101</v>
      </c>
      <c r="B102" s="20">
        <v>115</v>
      </c>
      <c r="C102" s="310"/>
      <c r="D102" s="311"/>
      <c r="E102" s="309"/>
    </row>
    <row r="103" spans="1:5" x14ac:dyDescent="0.35">
      <c r="A103" s="7" t="s">
        <v>102</v>
      </c>
      <c r="B103" s="17"/>
      <c r="C103" s="310"/>
      <c r="D103" s="311"/>
      <c r="E103" s="309"/>
    </row>
    <row r="104" spans="1:5" x14ac:dyDescent="0.35">
      <c r="A104" s="7" t="s">
        <v>13</v>
      </c>
      <c r="B104" s="17"/>
      <c r="C104" s="310"/>
      <c r="D104" s="311"/>
      <c r="E104" s="309"/>
    </row>
    <row r="105" spans="1:5" x14ac:dyDescent="0.35">
      <c r="A105" s="7" t="s">
        <v>103</v>
      </c>
      <c r="B105" s="17"/>
      <c r="C105" s="313"/>
      <c r="D105" s="313"/>
      <c r="E105" s="314"/>
    </row>
    <row r="106" spans="1:5" x14ac:dyDescent="0.35">
      <c r="A106" s="7" t="s">
        <v>39</v>
      </c>
      <c r="B106" s="17"/>
      <c r="C106" s="310"/>
      <c r="D106" s="311"/>
      <c r="E106" s="309"/>
    </row>
    <row r="107" spans="1:5" ht="15" thickBot="1" x14ac:dyDescent="0.4">
      <c r="A107" s="14" t="s">
        <v>104</v>
      </c>
      <c r="B107" s="35"/>
      <c r="C107" s="328"/>
      <c r="D107" s="328"/>
      <c r="E107" s="329"/>
    </row>
    <row r="108" spans="1:5" ht="17.5" customHeight="1" thickBot="1" x14ac:dyDescent="0.4">
      <c r="A108" s="420" t="s">
        <v>197</v>
      </c>
      <c r="B108" s="421"/>
      <c r="C108" s="421"/>
      <c r="D108" s="421"/>
      <c r="E108" s="422"/>
    </row>
    <row r="109" spans="1:5" x14ac:dyDescent="0.35">
      <c r="A109" s="39" t="s">
        <v>105</v>
      </c>
      <c r="B109" s="38">
        <v>80</v>
      </c>
      <c r="C109" s="330"/>
      <c r="D109" s="330"/>
      <c r="E109" s="331"/>
    </row>
    <row r="110" spans="1:5" x14ac:dyDescent="0.35">
      <c r="A110" s="7" t="s">
        <v>106</v>
      </c>
      <c r="B110" s="17"/>
      <c r="C110" s="310"/>
      <c r="D110" s="311"/>
      <c r="E110" s="309"/>
    </row>
    <row r="111" spans="1:5" x14ac:dyDescent="0.35">
      <c r="A111" s="7" t="s">
        <v>72</v>
      </c>
      <c r="B111" s="17"/>
      <c r="C111" s="310"/>
      <c r="D111" s="310"/>
      <c r="E111" s="332"/>
    </row>
    <row r="112" spans="1:5" x14ac:dyDescent="0.35">
      <c r="A112" s="7" t="s">
        <v>107</v>
      </c>
      <c r="B112" s="17"/>
      <c r="C112" s="313"/>
      <c r="D112" s="313"/>
      <c r="E112" s="314"/>
    </row>
    <row r="113" spans="1:5" x14ac:dyDescent="0.35">
      <c r="A113" s="7" t="s">
        <v>71</v>
      </c>
      <c r="B113" s="17"/>
      <c r="C113" s="310"/>
      <c r="D113" s="311"/>
      <c r="E113" s="309"/>
    </row>
    <row r="114" spans="1:5" x14ac:dyDescent="0.35">
      <c r="A114" s="33" t="s">
        <v>108</v>
      </c>
      <c r="B114" s="18">
        <v>15</v>
      </c>
      <c r="C114" s="313"/>
      <c r="D114" s="313"/>
      <c r="E114" s="314"/>
    </row>
    <row r="115" spans="1:5" x14ac:dyDescent="0.35">
      <c r="A115" s="7" t="s">
        <v>109</v>
      </c>
      <c r="B115" s="17"/>
      <c r="C115" s="313"/>
      <c r="D115" s="313"/>
      <c r="E115" s="314"/>
    </row>
    <row r="116" spans="1:5" x14ac:dyDescent="0.35">
      <c r="A116" s="7" t="s">
        <v>110</v>
      </c>
      <c r="B116" s="17"/>
      <c r="C116" s="310"/>
      <c r="D116" s="311"/>
      <c r="E116" s="309"/>
    </row>
    <row r="117" spans="1:5" x14ac:dyDescent="0.35">
      <c r="A117" s="7" t="s">
        <v>111</v>
      </c>
      <c r="B117" s="17"/>
      <c r="C117" s="310"/>
      <c r="D117" s="311"/>
      <c r="E117" s="309"/>
    </row>
    <row r="118" spans="1:5" x14ac:dyDescent="0.35">
      <c r="A118" s="7" t="s">
        <v>112</v>
      </c>
      <c r="B118" s="17"/>
      <c r="C118" s="310"/>
      <c r="D118" s="311"/>
      <c r="E118" s="309"/>
    </row>
    <row r="119" spans="1:5" x14ac:dyDescent="0.35">
      <c r="A119" s="7" t="s">
        <v>113</v>
      </c>
      <c r="B119" s="17"/>
      <c r="C119" s="310"/>
      <c r="D119" s="311"/>
      <c r="E119" s="309"/>
    </row>
    <row r="120" spans="1:5" x14ac:dyDescent="0.35">
      <c r="A120" s="7" t="s">
        <v>114</v>
      </c>
      <c r="B120" s="17"/>
      <c r="C120" s="313"/>
      <c r="D120" s="313"/>
      <c r="E120" s="314"/>
    </row>
    <row r="121" spans="1:5" x14ac:dyDescent="0.35">
      <c r="A121" s="7" t="s">
        <v>115</v>
      </c>
      <c r="B121" s="17"/>
      <c r="C121" s="310"/>
      <c r="D121" s="311"/>
      <c r="E121" s="309"/>
    </row>
    <row r="122" spans="1:5" x14ac:dyDescent="0.35">
      <c r="A122" s="32" t="s">
        <v>116</v>
      </c>
      <c r="B122" s="18">
        <v>0</v>
      </c>
      <c r="C122" s="310"/>
      <c r="D122" s="311"/>
      <c r="E122" s="309"/>
    </row>
    <row r="123" spans="1:5" x14ac:dyDescent="0.35">
      <c r="A123" s="7" t="s">
        <v>117</v>
      </c>
      <c r="B123" s="17"/>
      <c r="C123" s="310"/>
      <c r="D123" s="311"/>
      <c r="E123" s="309"/>
    </row>
    <row r="124" spans="1:5" x14ac:dyDescent="0.35">
      <c r="A124" s="7" t="s">
        <v>118</v>
      </c>
      <c r="B124" s="17"/>
      <c r="C124" s="310"/>
      <c r="D124" s="311"/>
      <c r="E124" s="309"/>
    </row>
    <row r="125" spans="1:5" x14ac:dyDescent="0.35">
      <c r="A125" s="7" t="s">
        <v>198</v>
      </c>
      <c r="B125" s="17"/>
      <c r="C125" s="310"/>
      <c r="D125" s="311"/>
      <c r="E125" s="309"/>
    </row>
    <row r="126" spans="1:5" x14ac:dyDescent="0.35">
      <c r="A126" s="32" t="s">
        <v>97</v>
      </c>
      <c r="B126" s="18">
        <v>16</v>
      </c>
      <c r="C126" s="310"/>
      <c r="D126" s="311"/>
      <c r="E126" s="309"/>
    </row>
    <row r="127" spans="1:5" x14ac:dyDescent="0.35">
      <c r="A127" s="7" t="s">
        <v>98</v>
      </c>
      <c r="B127" s="17"/>
      <c r="C127" s="310"/>
      <c r="D127" s="311"/>
      <c r="E127" s="309"/>
    </row>
    <row r="128" spans="1:5" x14ac:dyDescent="0.35">
      <c r="A128" s="7" t="s">
        <v>120</v>
      </c>
      <c r="B128" s="17"/>
      <c r="C128" s="310"/>
      <c r="D128" s="311"/>
      <c r="E128" s="309"/>
    </row>
    <row r="129" spans="1:5" x14ac:dyDescent="0.35">
      <c r="A129" s="32" t="s">
        <v>45</v>
      </c>
      <c r="B129" s="18">
        <v>5</v>
      </c>
      <c r="C129" s="313"/>
      <c r="D129" s="313"/>
      <c r="E129" s="314"/>
    </row>
    <row r="130" spans="1:5" x14ac:dyDescent="0.35">
      <c r="A130" s="7" t="s">
        <v>199</v>
      </c>
      <c r="B130" s="17"/>
      <c r="C130" s="310"/>
      <c r="D130" s="311"/>
      <c r="E130" s="309"/>
    </row>
    <row r="131" spans="1:5" x14ac:dyDescent="0.35">
      <c r="A131" s="32" t="s">
        <v>121</v>
      </c>
      <c r="B131" s="18">
        <v>28</v>
      </c>
      <c r="C131" s="310"/>
      <c r="D131" s="311"/>
      <c r="E131" s="309"/>
    </row>
    <row r="132" spans="1:5" x14ac:dyDescent="0.35">
      <c r="A132" s="7" t="s">
        <v>122</v>
      </c>
      <c r="B132" s="17"/>
      <c r="C132" s="304"/>
      <c r="D132" s="304"/>
      <c r="E132" s="305"/>
    </row>
    <row r="133" spans="1:5" x14ac:dyDescent="0.35">
      <c r="A133" s="32" t="s">
        <v>123</v>
      </c>
      <c r="B133" s="18">
        <v>36</v>
      </c>
      <c r="C133" s="310"/>
      <c r="D133" s="311"/>
      <c r="E133" s="309"/>
    </row>
    <row r="134" spans="1:5" x14ac:dyDescent="0.35">
      <c r="A134" s="7" t="s">
        <v>200</v>
      </c>
      <c r="B134" s="17"/>
      <c r="C134" s="310"/>
      <c r="D134" s="311"/>
      <c r="E134" s="309"/>
    </row>
    <row r="135" spans="1:5" x14ac:dyDescent="0.35">
      <c r="A135" s="7" t="s">
        <v>124</v>
      </c>
      <c r="B135" s="17"/>
      <c r="C135" s="310"/>
      <c r="D135" s="311"/>
      <c r="E135" s="309"/>
    </row>
    <row r="136" spans="1:5" x14ac:dyDescent="0.35">
      <c r="A136" s="32" t="s">
        <v>125</v>
      </c>
      <c r="B136" s="18">
        <v>0</v>
      </c>
      <c r="C136" s="310"/>
      <c r="D136" s="311"/>
      <c r="E136" s="309"/>
    </row>
    <row r="137" spans="1:5" ht="15" thickBot="1" x14ac:dyDescent="0.4">
      <c r="A137" s="8" t="s">
        <v>126</v>
      </c>
      <c r="B137" s="34"/>
      <c r="C137" s="333"/>
      <c r="D137" s="334"/>
      <c r="E137" s="335"/>
    </row>
  </sheetData>
  <sheetProtection algorithmName="SHA-512" hashValue="tqDNZRh28cJhgTks2KM9hZKf93bhd5Py8mwciypwEmKabzeNEi2FLETJZmoS36F6aXRRY6TVATqyN9ywUchCWQ==" saltValue="E/Ai/gP0fU5u9Anc2pPTIw==" spinCount="100000" sheet="1" objects="1" scenarios="1"/>
  <mergeCells count="6">
    <mergeCell ref="A65:E65"/>
    <mergeCell ref="A108:E108"/>
    <mergeCell ref="A1:E1"/>
    <mergeCell ref="A2:E2"/>
    <mergeCell ref="A4:E4"/>
    <mergeCell ref="A38:E38"/>
  </mergeCells>
  <pageMargins left="0.7" right="0.7" top="0.75" bottom="0.75" header="0.3" footer="0.3"/>
  <pageSetup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6F184-904C-496F-8DC9-38DD367C91C4}">
  <sheetPr>
    <pageSetUpPr fitToPage="1"/>
  </sheetPr>
  <dimension ref="A1:G16"/>
  <sheetViews>
    <sheetView zoomScale="40" zoomScaleNormal="40" workbookViewId="0">
      <selection activeCell="H21" sqref="H21"/>
    </sheetView>
  </sheetViews>
  <sheetFormatPr defaultRowHeight="14.5" x14ac:dyDescent="0.35"/>
  <cols>
    <col min="1" max="1" width="48.7265625" customWidth="1"/>
    <col min="2" max="2" width="28" customWidth="1"/>
    <col min="3" max="3" width="17" customWidth="1"/>
    <col min="4" max="4" width="27.1796875" customWidth="1"/>
    <col min="5" max="5" width="15.1796875" customWidth="1"/>
    <col min="6" max="6" width="21.81640625" customWidth="1"/>
    <col min="7" max="7" width="21.26953125" customWidth="1"/>
  </cols>
  <sheetData>
    <row r="1" spans="1:7" ht="31" customHeight="1" thickBot="1" x14ac:dyDescent="0.4">
      <c r="A1" s="393" t="s">
        <v>275</v>
      </c>
      <c r="B1" s="394"/>
      <c r="C1" s="394"/>
      <c r="D1" s="394"/>
      <c r="E1" s="394"/>
      <c r="F1" s="394"/>
      <c r="G1" s="395"/>
    </row>
    <row r="2" spans="1:7" ht="73.5" customHeight="1" thickBot="1" x14ac:dyDescent="0.4">
      <c r="A2" s="393" t="s">
        <v>283</v>
      </c>
      <c r="B2" s="394"/>
      <c r="C2" s="394"/>
      <c r="D2" s="394"/>
      <c r="E2" s="394"/>
      <c r="F2" s="394"/>
      <c r="G2" s="395"/>
    </row>
    <row r="3" spans="1:7" ht="46.5" thickBot="1" x14ac:dyDescent="0.4">
      <c r="A3" s="128" t="s">
        <v>184</v>
      </c>
      <c r="B3" s="172" t="s">
        <v>213</v>
      </c>
      <c r="C3" s="129" t="s">
        <v>4</v>
      </c>
      <c r="D3" s="129" t="s">
        <v>255</v>
      </c>
      <c r="E3" s="129" t="s">
        <v>256</v>
      </c>
      <c r="F3" s="130" t="s">
        <v>257</v>
      </c>
      <c r="G3" s="130" t="s">
        <v>258</v>
      </c>
    </row>
    <row r="4" spans="1:7" ht="15" thickBot="1" x14ac:dyDescent="0.4">
      <c r="A4" s="429" t="s">
        <v>230</v>
      </c>
      <c r="B4" s="430"/>
      <c r="C4" s="430"/>
      <c r="D4" s="430"/>
      <c r="E4" s="430"/>
      <c r="F4" s="430"/>
      <c r="G4" s="431"/>
    </row>
    <row r="5" spans="1:7" x14ac:dyDescent="0.35">
      <c r="A5" s="215" t="s">
        <v>55</v>
      </c>
      <c r="B5" s="173"/>
      <c r="C5" s="174"/>
      <c r="D5" s="336"/>
      <c r="E5" s="336"/>
      <c r="F5" s="337"/>
      <c r="G5" s="337"/>
    </row>
    <row r="6" spans="1:7" x14ac:dyDescent="0.35">
      <c r="A6" s="216" t="s">
        <v>231</v>
      </c>
      <c r="B6" s="175">
        <v>270</v>
      </c>
      <c r="C6" s="174"/>
      <c r="D6" s="338"/>
      <c r="E6" s="338"/>
      <c r="F6" s="339"/>
      <c r="G6" s="339"/>
    </row>
    <row r="7" spans="1:7" x14ac:dyDescent="0.35">
      <c r="A7" s="217" t="s">
        <v>278</v>
      </c>
      <c r="B7" s="176"/>
      <c r="C7" s="174"/>
      <c r="D7" s="340"/>
      <c r="E7" s="340"/>
      <c r="F7" s="341"/>
      <c r="G7" s="341"/>
    </row>
    <row r="8" spans="1:7" x14ac:dyDescent="0.35">
      <c r="A8" s="218" t="s">
        <v>234</v>
      </c>
      <c r="B8" s="176">
        <v>90</v>
      </c>
      <c r="C8" s="174"/>
      <c r="D8" s="340"/>
      <c r="E8" s="340"/>
      <c r="F8" s="341"/>
      <c r="G8" s="341"/>
    </row>
    <row r="9" spans="1:7" x14ac:dyDescent="0.35">
      <c r="A9" s="218" t="s">
        <v>236</v>
      </c>
      <c r="B9" s="176">
        <v>70</v>
      </c>
      <c r="C9" s="174"/>
      <c r="D9" s="338"/>
      <c r="E9" s="338"/>
      <c r="F9" s="339"/>
      <c r="G9" s="339"/>
    </row>
    <row r="10" spans="1:7" ht="39.5" x14ac:dyDescent="0.35">
      <c r="A10" s="219" t="s">
        <v>260</v>
      </c>
      <c r="B10" s="176"/>
      <c r="C10" s="177"/>
      <c r="D10" s="342"/>
      <c r="E10" s="342"/>
      <c r="F10" s="343"/>
      <c r="G10" s="343"/>
    </row>
    <row r="11" spans="1:7" x14ac:dyDescent="0.35">
      <c r="A11" s="220" t="s">
        <v>261</v>
      </c>
      <c r="B11" s="176">
        <v>45</v>
      </c>
      <c r="C11" s="178"/>
      <c r="D11" s="344"/>
      <c r="E11" s="344"/>
      <c r="F11" s="345"/>
      <c r="G11" s="345"/>
    </row>
    <row r="12" spans="1:7" ht="33.75" customHeight="1" x14ac:dyDescent="0.35">
      <c r="A12" s="217" t="s">
        <v>262</v>
      </c>
      <c r="B12" s="179"/>
      <c r="C12" s="180"/>
      <c r="D12" s="346"/>
      <c r="E12" s="346"/>
      <c r="F12" s="347"/>
      <c r="G12" s="347"/>
    </row>
    <row r="13" spans="1:7" x14ac:dyDescent="0.35">
      <c r="A13" s="221" t="s">
        <v>263</v>
      </c>
      <c r="B13" s="182">
        <v>110</v>
      </c>
      <c r="C13" s="180"/>
      <c r="D13" s="346"/>
      <c r="E13" s="346"/>
      <c r="F13" s="347"/>
      <c r="G13" s="347"/>
    </row>
    <row r="14" spans="1:7" x14ac:dyDescent="0.35">
      <c r="A14" s="221" t="s">
        <v>13</v>
      </c>
      <c r="B14" s="182">
        <v>290</v>
      </c>
      <c r="C14" s="180"/>
      <c r="D14" s="346"/>
      <c r="E14" s="346"/>
      <c r="F14" s="347"/>
      <c r="G14" s="347"/>
    </row>
    <row r="15" spans="1:7" x14ac:dyDescent="0.35">
      <c r="A15" s="222" t="s">
        <v>249</v>
      </c>
      <c r="B15" s="182"/>
      <c r="C15" s="184"/>
      <c r="D15" s="348"/>
      <c r="E15" s="348"/>
      <c r="F15" s="349"/>
      <c r="G15" s="349"/>
    </row>
    <row r="16" spans="1:7" ht="15" thickBot="1" x14ac:dyDescent="0.4">
      <c r="A16" s="223" t="s">
        <v>252</v>
      </c>
      <c r="B16" s="224">
        <v>60</v>
      </c>
      <c r="C16" s="225"/>
      <c r="D16" s="350"/>
      <c r="E16" s="350"/>
      <c r="F16" s="351"/>
      <c r="G16" s="351"/>
    </row>
  </sheetData>
  <sheetProtection algorithmName="SHA-512" hashValue="sDjr2eNYCtdrK/kD8iRp4PZ7l68BJvqeXwp3WuBFzh9CqqdIYAQC1zaDeB63D7huH+u9Wt3eg+1bdXL95r/04A==" saltValue="vRjqgD+l7c2VvhH8RH/oaA==" spinCount="100000" sheet="1" objects="1" scenarios="1"/>
  <mergeCells count="3">
    <mergeCell ref="A1:G1"/>
    <mergeCell ref="A2:G2"/>
    <mergeCell ref="A4:G4"/>
  </mergeCells>
  <pageMargins left="0.7" right="0.7" top="0.75" bottom="0.75" header="0.3" footer="0.3"/>
  <pageSetup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C147-5091-48A7-BB50-66F32259EE0C}">
  <sheetPr>
    <pageSetUpPr fitToPage="1"/>
  </sheetPr>
  <dimension ref="A1:D78"/>
  <sheetViews>
    <sheetView topLeftCell="A34" zoomScale="40" zoomScaleNormal="40" workbookViewId="0">
      <selection activeCell="C62" sqref="C62:D78"/>
    </sheetView>
  </sheetViews>
  <sheetFormatPr defaultRowHeight="14.5" x14ac:dyDescent="0.35"/>
  <cols>
    <col min="1" max="1" width="80.7265625" customWidth="1"/>
    <col min="2" max="2" width="32.26953125" customWidth="1"/>
    <col min="3" max="3" width="26.7265625" customWidth="1"/>
    <col min="4" max="4" width="30.26953125" customWidth="1"/>
  </cols>
  <sheetData>
    <row r="1" spans="1:4" ht="24" customHeight="1" thickBot="1" x14ac:dyDescent="0.4">
      <c r="A1" s="426" t="s">
        <v>274</v>
      </c>
      <c r="B1" s="427"/>
      <c r="C1" s="427"/>
      <c r="D1" s="428"/>
    </row>
    <row r="2" spans="1:4" ht="70" customHeight="1" thickBot="1" x14ac:dyDescent="0.4">
      <c r="A2" s="393" t="s">
        <v>283</v>
      </c>
      <c r="B2" s="394"/>
      <c r="C2" s="394"/>
      <c r="D2" s="395"/>
    </row>
    <row r="3" spans="1:4" ht="33.65" customHeight="1" x14ac:dyDescent="0.35">
      <c r="A3" s="205" t="s">
        <v>202</v>
      </c>
      <c r="B3" s="16" t="s">
        <v>213</v>
      </c>
      <c r="C3" s="206" t="s">
        <v>227</v>
      </c>
      <c r="D3" s="207" t="s">
        <v>228</v>
      </c>
    </row>
    <row r="4" spans="1:4" x14ac:dyDescent="0.35">
      <c r="A4" s="432" t="s">
        <v>188</v>
      </c>
      <c r="B4" s="433"/>
      <c r="C4" s="433"/>
      <c r="D4" s="434"/>
    </row>
    <row r="5" spans="1:4" x14ac:dyDescent="0.35">
      <c r="A5" s="26" t="s">
        <v>7</v>
      </c>
      <c r="B5" s="16"/>
      <c r="C5" s="280"/>
      <c r="D5" s="281"/>
    </row>
    <row r="6" spans="1:4" x14ac:dyDescent="0.35">
      <c r="A6" s="146" t="s">
        <v>8</v>
      </c>
      <c r="B6" s="16">
        <v>250</v>
      </c>
      <c r="C6" s="280"/>
      <c r="D6" s="281"/>
    </row>
    <row r="7" spans="1:4" x14ac:dyDescent="0.35">
      <c r="A7" s="40" t="s">
        <v>229</v>
      </c>
      <c r="B7" s="16">
        <v>200</v>
      </c>
      <c r="C7" s="280"/>
      <c r="D7" s="281"/>
    </row>
    <row r="8" spans="1:4" ht="18.75" customHeight="1" x14ac:dyDescent="0.35">
      <c r="A8" s="41" t="s">
        <v>203</v>
      </c>
      <c r="B8" s="2">
        <v>250</v>
      </c>
      <c r="C8" s="274"/>
      <c r="D8" s="275"/>
    </row>
    <row r="9" spans="1:4" ht="22.5" customHeight="1" x14ac:dyDescent="0.35">
      <c r="A9" s="42" t="s">
        <v>204</v>
      </c>
      <c r="B9" s="2">
        <v>210</v>
      </c>
      <c r="C9" s="280"/>
      <c r="D9" s="281"/>
    </row>
    <row r="10" spans="1:4" x14ac:dyDescent="0.35">
      <c r="A10" s="26" t="s">
        <v>12</v>
      </c>
      <c r="B10" s="16"/>
      <c r="C10" s="280"/>
      <c r="D10" s="281"/>
    </row>
    <row r="11" spans="1:4" x14ac:dyDescent="0.35">
      <c r="A11" s="5" t="s">
        <v>205</v>
      </c>
      <c r="B11" s="3">
        <v>58</v>
      </c>
      <c r="C11" s="280"/>
      <c r="D11" s="281"/>
    </row>
    <row r="12" spans="1:4" x14ac:dyDescent="0.35">
      <c r="A12" s="5" t="s">
        <v>206</v>
      </c>
      <c r="B12" s="3">
        <v>20</v>
      </c>
      <c r="C12" s="280"/>
      <c r="D12" s="281"/>
    </row>
    <row r="13" spans="1:4" x14ac:dyDescent="0.35">
      <c r="A13" s="43" t="s">
        <v>207</v>
      </c>
      <c r="B13" s="3">
        <v>20</v>
      </c>
      <c r="C13" s="280"/>
      <c r="D13" s="281"/>
    </row>
    <row r="14" spans="1:4" x14ac:dyDescent="0.35">
      <c r="A14" s="43" t="s">
        <v>208</v>
      </c>
      <c r="B14" s="3">
        <v>370</v>
      </c>
      <c r="C14" s="280"/>
      <c r="D14" s="281"/>
    </row>
    <row r="15" spans="1:4" x14ac:dyDescent="0.35">
      <c r="A15" s="43" t="s">
        <v>209</v>
      </c>
      <c r="B15" s="3">
        <v>50</v>
      </c>
      <c r="C15" s="280"/>
      <c r="D15" s="281"/>
    </row>
    <row r="16" spans="1:4" x14ac:dyDescent="0.35">
      <c r="A16" s="43" t="s">
        <v>210</v>
      </c>
      <c r="B16" s="3">
        <v>100</v>
      </c>
      <c r="C16" s="280"/>
      <c r="D16" s="281"/>
    </row>
    <row r="17" spans="1:4" x14ac:dyDescent="0.35">
      <c r="A17" s="26" t="s">
        <v>21</v>
      </c>
      <c r="B17" s="16"/>
      <c r="C17" s="353"/>
      <c r="D17" s="354"/>
    </row>
    <row r="18" spans="1:4" x14ac:dyDescent="0.35">
      <c r="A18" s="25" t="s">
        <v>22</v>
      </c>
      <c r="B18" s="2">
        <v>2</v>
      </c>
      <c r="C18" s="280"/>
      <c r="D18" s="281"/>
    </row>
    <row r="19" spans="1:4" x14ac:dyDescent="0.35">
      <c r="A19" s="26" t="s">
        <v>24</v>
      </c>
      <c r="B19" s="16"/>
      <c r="C19" s="280"/>
      <c r="D19" s="281"/>
    </row>
    <row r="20" spans="1:4" x14ac:dyDescent="0.35">
      <c r="A20" s="7" t="s">
        <v>25</v>
      </c>
      <c r="B20" s="17">
        <v>1</v>
      </c>
      <c r="C20" s="353"/>
      <c r="D20" s="354"/>
    </row>
    <row r="21" spans="1:4" x14ac:dyDescent="0.35">
      <c r="A21" s="27" t="s">
        <v>27</v>
      </c>
      <c r="B21" s="18"/>
      <c r="C21" s="355"/>
      <c r="D21" s="356"/>
    </row>
    <row r="22" spans="1:4" x14ac:dyDescent="0.35">
      <c r="A22" s="7" t="s">
        <v>28</v>
      </c>
      <c r="B22" s="17">
        <v>1</v>
      </c>
      <c r="C22" s="355"/>
      <c r="D22" s="356"/>
    </row>
    <row r="23" spans="1:4" x14ac:dyDescent="0.35">
      <c r="A23" s="7" t="s">
        <v>30</v>
      </c>
      <c r="B23" s="17">
        <v>1</v>
      </c>
      <c r="C23" s="274"/>
      <c r="D23" s="275"/>
    </row>
    <row r="24" spans="1:4" x14ac:dyDescent="0.35">
      <c r="A24" s="7" t="s">
        <v>31</v>
      </c>
      <c r="B24" s="17">
        <v>1</v>
      </c>
      <c r="C24" s="274"/>
      <c r="D24" s="275"/>
    </row>
    <row r="25" spans="1:4" x14ac:dyDescent="0.35">
      <c r="A25" s="27" t="s">
        <v>33</v>
      </c>
      <c r="B25" s="18"/>
      <c r="C25" s="357"/>
      <c r="D25" s="358"/>
    </row>
    <row r="26" spans="1:4" x14ac:dyDescent="0.35">
      <c r="A26" s="27" t="s">
        <v>45</v>
      </c>
      <c r="B26" s="18"/>
      <c r="C26" s="359"/>
      <c r="D26" s="360"/>
    </row>
    <row r="27" spans="1:4" x14ac:dyDescent="0.35">
      <c r="A27" s="7" t="s">
        <v>46</v>
      </c>
      <c r="B27" s="17">
        <v>1</v>
      </c>
      <c r="C27" s="359"/>
      <c r="D27" s="360"/>
    </row>
    <row r="28" spans="1:4" ht="15" thickBot="1" x14ac:dyDescent="0.4">
      <c r="A28" s="14" t="s">
        <v>47</v>
      </c>
      <c r="B28" s="35">
        <v>1</v>
      </c>
      <c r="C28" s="361"/>
      <c r="D28" s="362"/>
    </row>
    <row r="29" spans="1:4" ht="15" thickBot="1" x14ac:dyDescent="0.4">
      <c r="A29" s="420" t="s">
        <v>189</v>
      </c>
      <c r="B29" s="421"/>
      <c r="C29" s="421"/>
      <c r="D29" s="422"/>
    </row>
    <row r="30" spans="1:4" x14ac:dyDescent="0.35">
      <c r="A30" s="36" t="s">
        <v>55</v>
      </c>
      <c r="B30" s="22"/>
      <c r="C30" s="363"/>
      <c r="D30" s="364"/>
    </row>
    <row r="31" spans="1:4" x14ac:dyDescent="0.35">
      <c r="A31" s="43" t="s">
        <v>211</v>
      </c>
      <c r="B31" s="4">
        <v>10</v>
      </c>
      <c r="C31" s="365"/>
      <c r="D31" s="366"/>
    </row>
    <row r="32" spans="1:4" x14ac:dyDescent="0.35">
      <c r="A32" s="43" t="s">
        <v>212</v>
      </c>
      <c r="B32" s="4">
        <v>34</v>
      </c>
      <c r="C32" s="365"/>
      <c r="D32" s="366"/>
    </row>
    <row r="33" spans="1:4" x14ac:dyDescent="0.35">
      <c r="A33" s="28" t="s">
        <v>58</v>
      </c>
      <c r="B33" s="16"/>
      <c r="C33" s="365"/>
      <c r="D33" s="366"/>
    </row>
    <row r="34" spans="1:4" ht="15" thickBot="1" x14ac:dyDescent="0.4">
      <c r="A34" s="14" t="s">
        <v>60</v>
      </c>
      <c r="B34" s="35">
        <v>4</v>
      </c>
      <c r="C34" s="367"/>
      <c r="D34" s="368"/>
    </row>
    <row r="35" spans="1:4" ht="15" thickBot="1" x14ac:dyDescent="0.4">
      <c r="A35" s="423" t="s">
        <v>190</v>
      </c>
      <c r="B35" s="424"/>
      <c r="C35" s="424"/>
      <c r="D35" s="425"/>
    </row>
    <row r="36" spans="1:4" x14ac:dyDescent="0.35">
      <c r="A36" s="37" t="s">
        <v>144</v>
      </c>
      <c r="B36" s="38"/>
      <c r="C36" s="363"/>
      <c r="D36" s="364"/>
    </row>
    <row r="37" spans="1:4" x14ac:dyDescent="0.35">
      <c r="A37" s="7" t="s">
        <v>71</v>
      </c>
      <c r="B37" s="17">
        <v>20</v>
      </c>
      <c r="C37" s="286"/>
      <c r="D37" s="287"/>
    </row>
    <row r="38" spans="1:4" x14ac:dyDescent="0.35">
      <c r="A38" s="7" t="s">
        <v>73</v>
      </c>
      <c r="B38" s="17">
        <v>20</v>
      </c>
      <c r="C38" s="369"/>
      <c r="D38" s="370"/>
    </row>
    <row r="39" spans="1:4" x14ac:dyDescent="0.35">
      <c r="A39" s="32" t="s">
        <v>97</v>
      </c>
      <c r="B39" s="18"/>
      <c r="C39" s="371"/>
      <c r="D39" s="372"/>
    </row>
    <row r="40" spans="1:4" x14ac:dyDescent="0.35">
      <c r="A40" s="31" t="s">
        <v>98</v>
      </c>
      <c r="B40" s="21">
        <v>4</v>
      </c>
      <c r="C40" s="371"/>
      <c r="D40" s="372"/>
    </row>
    <row r="41" spans="1:4" x14ac:dyDescent="0.35">
      <c r="A41" s="32" t="s">
        <v>121</v>
      </c>
      <c r="B41" s="18"/>
      <c r="C41" s="371"/>
      <c r="D41" s="372"/>
    </row>
    <row r="42" spans="1:4" x14ac:dyDescent="0.35">
      <c r="A42" s="7" t="s">
        <v>122</v>
      </c>
      <c r="B42" s="17">
        <v>20</v>
      </c>
      <c r="C42" s="371"/>
      <c r="D42" s="372"/>
    </row>
    <row r="43" spans="1:4" x14ac:dyDescent="0.35">
      <c r="A43" s="31"/>
      <c r="B43" s="21"/>
      <c r="C43" s="371"/>
      <c r="D43" s="372"/>
    </row>
    <row r="44" spans="1:4" ht="24" x14ac:dyDescent="0.35">
      <c r="A44" s="30" t="s">
        <v>101</v>
      </c>
      <c r="B44" s="20"/>
      <c r="C44" s="371"/>
      <c r="D44" s="372"/>
    </row>
    <row r="45" spans="1:4" x14ac:dyDescent="0.35">
      <c r="A45" s="44" t="s">
        <v>102</v>
      </c>
      <c r="B45" s="17">
        <v>20</v>
      </c>
      <c r="C45" s="371"/>
      <c r="D45" s="372"/>
    </row>
    <row r="46" spans="1:4" x14ac:dyDescent="0.35">
      <c r="A46" s="45" t="s">
        <v>141</v>
      </c>
      <c r="B46" s="17">
        <v>20</v>
      </c>
      <c r="C46" s="371"/>
      <c r="D46" s="372"/>
    </row>
    <row r="47" spans="1:4" ht="15" thickBot="1" x14ac:dyDescent="0.4">
      <c r="A47" s="46" t="s">
        <v>143</v>
      </c>
      <c r="B47" s="47">
        <v>20</v>
      </c>
      <c r="C47" s="373"/>
      <c r="D47" s="374"/>
    </row>
    <row r="48" spans="1:4" ht="15" thickBot="1" x14ac:dyDescent="0.4">
      <c r="A48" s="423" t="s">
        <v>197</v>
      </c>
      <c r="B48" s="424"/>
      <c r="C48" s="424"/>
      <c r="D48" s="425"/>
    </row>
    <row r="49" spans="1:4" x14ac:dyDescent="0.35">
      <c r="A49" s="37" t="s">
        <v>144</v>
      </c>
      <c r="B49" s="38"/>
      <c r="C49" s="363"/>
      <c r="D49" s="364"/>
    </row>
    <row r="50" spans="1:4" x14ac:dyDescent="0.35">
      <c r="A50" s="7" t="s">
        <v>71</v>
      </c>
      <c r="B50" s="17">
        <v>20</v>
      </c>
      <c r="C50" s="286"/>
      <c r="D50" s="287"/>
    </row>
    <row r="51" spans="1:4" x14ac:dyDescent="0.35">
      <c r="A51" s="7" t="s">
        <v>73</v>
      </c>
      <c r="B51" s="17">
        <v>20</v>
      </c>
      <c r="C51" s="369"/>
      <c r="D51" s="370"/>
    </row>
    <row r="52" spans="1:4" x14ac:dyDescent="0.35">
      <c r="A52" s="32" t="s">
        <v>97</v>
      </c>
      <c r="B52" s="18"/>
      <c r="C52" s="371"/>
      <c r="D52" s="372"/>
    </row>
    <row r="53" spans="1:4" x14ac:dyDescent="0.35">
      <c r="A53" s="31" t="s">
        <v>98</v>
      </c>
      <c r="B53" s="21">
        <v>4</v>
      </c>
      <c r="C53" s="371"/>
      <c r="D53" s="372"/>
    </row>
    <row r="54" spans="1:4" x14ac:dyDescent="0.35">
      <c r="A54" s="32" t="s">
        <v>121</v>
      </c>
      <c r="B54" s="18"/>
      <c r="C54" s="371"/>
      <c r="D54" s="372"/>
    </row>
    <row r="55" spans="1:4" x14ac:dyDescent="0.35">
      <c r="A55" s="7" t="s">
        <v>122</v>
      </c>
      <c r="B55" s="17">
        <v>20</v>
      </c>
      <c r="C55" s="371"/>
      <c r="D55" s="372"/>
    </row>
    <row r="56" spans="1:4" x14ac:dyDescent="0.35">
      <c r="A56" s="31"/>
      <c r="B56" s="21"/>
      <c r="C56" s="371"/>
      <c r="D56" s="372"/>
    </row>
    <row r="57" spans="1:4" ht="24" x14ac:dyDescent="0.35">
      <c r="A57" s="30" t="s">
        <v>101</v>
      </c>
      <c r="B57" s="20"/>
      <c r="C57" s="371"/>
      <c r="D57" s="372"/>
    </row>
    <row r="58" spans="1:4" x14ac:dyDescent="0.35">
      <c r="A58" s="44" t="s">
        <v>102</v>
      </c>
      <c r="B58" s="17">
        <v>20</v>
      </c>
      <c r="C58" s="371"/>
      <c r="D58" s="372"/>
    </row>
    <row r="59" spans="1:4" x14ac:dyDescent="0.35">
      <c r="A59" s="45" t="s">
        <v>141</v>
      </c>
      <c r="B59" s="17">
        <v>20</v>
      </c>
      <c r="C59" s="371"/>
      <c r="D59" s="372"/>
    </row>
    <row r="60" spans="1:4" ht="15" thickBot="1" x14ac:dyDescent="0.4">
      <c r="A60" s="46" t="s">
        <v>143</v>
      </c>
      <c r="B60" s="47">
        <v>20</v>
      </c>
      <c r="C60" s="373"/>
      <c r="D60" s="374"/>
    </row>
    <row r="61" spans="1:4" ht="15" thickBot="1" x14ac:dyDescent="0.4">
      <c r="A61" s="402" t="s">
        <v>230</v>
      </c>
      <c r="B61" s="403"/>
      <c r="C61" s="403"/>
      <c r="D61" s="404"/>
    </row>
    <row r="62" spans="1:4" x14ac:dyDescent="0.35">
      <c r="A62" s="185" t="s">
        <v>55</v>
      </c>
      <c r="B62" s="186"/>
      <c r="C62" s="375"/>
      <c r="D62" s="376"/>
    </row>
    <row r="63" spans="1:4" x14ac:dyDescent="0.35">
      <c r="A63" s="187" t="s">
        <v>231</v>
      </c>
      <c r="B63" s="188">
        <v>70</v>
      </c>
      <c r="C63" s="377"/>
      <c r="D63" s="378"/>
    </row>
    <row r="64" spans="1:4" ht="24" x14ac:dyDescent="0.35">
      <c r="A64" s="72" t="s">
        <v>259</v>
      </c>
      <c r="B64" s="189"/>
      <c r="C64" s="379"/>
      <c r="D64" s="380"/>
    </row>
    <row r="65" spans="1:4" x14ac:dyDescent="0.35">
      <c r="A65" s="190" t="s">
        <v>233</v>
      </c>
      <c r="B65" s="191">
        <v>20</v>
      </c>
      <c r="C65" s="377"/>
      <c r="D65" s="378"/>
    </row>
    <row r="66" spans="1:4" x14ac:dyDescent="0.35">
      <c r="A66" s="190" t="s">
        <v>234</v>
      </c>
      <c r="B66" s="191">
        <v>35</v>
      </c>
      <c r="C66" s="379"/>
      <c r="D66" s="380"/>
    </row>
    <row r="67" spans="1:4" x14ac:dyDescent="0.35">
      <c r="A67" s="190" t="s">
        <v>235</v>
      </c>
      <c r="B67" s="191">
        <v>40</v>
      </c>
      <c r="C67" s="379"/>
      <c r="D67" s="380"/>
    </row>
    <row r="68" spans="1:4" x14ac:dyDescent="0.35">
      <c r="A68" s="190" t="s">
        <v>236</v>
      </c>
      <c r="B68" s="191">
        <v>55</v>
      </c>
      <c r="C68" s="377"/>
      <c r="D68" s="378"/>
    </row>
    <row r="69" spans="1:4" ht="24" x14ac:dyDescent="0.35">
      <c r="A69" s="72" t="s">
        <v>237</v>
      </c>
      <c r="B69" s="189"/>
      <c r="C69" s="377"/>
      <c r="D69" s="378"/>
    </row>
    <row r="70" spans="1:4" x14ac:dyDescent="0.35">
      <c r="A70" s="192" t="s">
        <v>261</v>
      </c>
      <c r="B70" s="191">
        <v>9</v>
      </c>
      <c r="C70" s="379"/>
      <c r="D70" s="380"/>
    </row>
    <row r="71" spans="1:4" x14ac:dyDescent="0.35">
      <c r="A71" s="192" t="s">
        <v>264</v>
      </c>
      <c r="B71" s="191">
        <v>6</v>
      </c>
      <c r="C71" s="377"/>
      <c r="D71" s="378"/>
    </row>
    <row r="72" spans="1:4" x14ac:dyDescent="0.35">
      <c r="A72" s="193"/>
      <c r="B72" s="194"/>
      <c r="C72" s="381"/>
      <c r="D72" s="382"/>
    </row>
    <row r="73" spans="1:4" x14ac:dyDescent="0.35">
      <c r="A73" s="67" t="s">
        <v>265</v>
      </c>
      <c r="B73" s="59"/>
      <c r="C73" s="381"/>
      <c r="D73" s="382"/>
    </row>
    <row r="74" spans="1:4" x14ac:dyDescent="0.35">
      <c r="A74" s="67" t="s">
        <v>266</v>
      </c>
      <c r="B74" s="59">
        <v>6</v>
      </c>
      <c r="C74" s="379"/>
      <c r="D74" s="380"/>
    </row>
    <row r="75" spans="1:4" x14ac:dyDescent="0.35">
      <c r="A75" s="352" t="s">
        <v>267</v>
      </c>
      <c r="B75" s="59">
        <v>6</v>
      </c>
      <c r="C75" s="381"/>
      <c r="D75" s="382"/>
    </row>
    <row r="76" spans="1:4" x14ac:dyDescent="0.35">
      <c r="A76" s="66" t="s">
        <v>268</v>
      </c>
      <c r="B76" s="58">
        <v>90</v>
      </c>
      <c r="C76" s="381"/>
      <c r="D76" s="382"/>
    </row>
    <row r="77" spans="1:4" x14ac:dyDescent="0.35">
      <c r="A77" s="67" t="s">
        <v>249</v>
      </c>
      <c r="B77" s="59"/>
      <c r="C77" s="379"/>
      <c r="D77" s="380"/>
    </row>
    <row r="78" spans="1:4" ht="15" thickBot="1" x14ac:dyDescent="0.4">
      <c r="A78" s="195" t="s">
        <v>269</v>
      </c>
      <c r="B78" s="126">
        <v>5</v>
      </c>
      <c r="C78" s="383"/>
      <c r="D78" s="384"/>
    </row>
  </sheetData>
  <sheetProtection algorithmName="SHA-512" hashValue="gofSneWUycUrxVQqW+LioBZflXcDW2fvTJPj4RUbe+NTKVxFQAz51WfuGRssn6OYNZjtHpRR6MycQiEhFYxw5Q==" saltValue="mBuFeMZievki1kLTNFjdEA==" spinCount="100000" sheet="1" objects="1" scenarios="1"/>
  <mergeCells count="7">
    <mergeCell ref="A61:D61"/>
    <mergeCell ref="A35:D35"/>
    <mergeCell ref="A48:D48"/>
    <mergeCell ref="A1:D1"/>
    <mergeCell ref="A2:D2"/>
    <mergeCell ref="A4:D4"/>
    <mergeCell ref="A29:D29"/>
  </mergeCells>
  <pageMargins left="0.7" right="0.7" top="0.75" bottom="0.75" header="0.3" footer="0.3"/>
  <pageSetup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6C4F-3147-4BC7-BD99-67F597621897}">
  <dimension ref="A1:H11"/>
  <sheetViews>
    <sheetView zoomScale="80" zoomScaleNormal="80" zoomScaleSheetLayoutView="100" workbookViewId="0">
      <selection activeCell="A5" sqref="A5"/>
    </sheetView>
  </sheetViews>
  <sheetFormatPr defaultRowHeight="12.5" x14ac:dyDescent="0.25"/>
  <cols>
    <col min="1" max="1" width="84.81640625" style="48" customWidth="1"/>
    <col min="2" max="2" width="26.1796875" style="48" customWidth="1"/>
    <col min="3" max="256" width="8.7265625" style="48"/>
    <col min="257" max="257" width="120.54296875" style="48" bestFit="1" customWidth="1"/>
    <col min="258" max="258" width="24.54296875" style="48" customWidth="1"/>
    <col min="259" max="512" width="8.7265625" style="48"/>
    <col min="513" max="513" width="120.54296875" style="48" bestFit="1" customWidth="1"/>
    <col min="514" max="514" width="24.54296875" style="48" customWidth="1"/>
    <col min="515" max="768" width="8.7265625" style="48"/>
    <col min="769" max="769" width="120.54296875" style="48" bestFit="1" customWidth="1"/>
    <col min="770" max="770" width="24.54296875" style="48" customWidth="1"/>
    <col min="771" max="1024" width="8.7265625" style="48"/>
    <col min="1025" max="1025" width="120.54296875" style="48" bestFit="1" customWidth="1"/>
    <col min="1026" max="1026" width="24.54296875" style="48" customWidth="1"/>
    <col min="1027" max="1280" width="8.7265625" style="48"/>
    <col min="1281" max="1281" width="120.54296875" style="48" bestFit="1" customWidth="1"/>
    <col min="1282" max="1282" width="24.54296875" style="48" customWidth="1"/>
    <col min="1283" max="1536" width="8.7265625" style="48"/>
    <col min="1537" max="1537" width="120.54296875" style="48" bestFit="1" customWidth="1"/>
    <col min="1538" max="1538" width="24.54296875" style="48" customWidth="1"/>
    <col min="1539" max="1792" width="8.7265625" style="48"/>
    <col min="1793" max="1793" width="120.54296875" style="48" bestFit="1" customWidth="1"/>
    <col min="1794" max="1794" width="24.54296875" style="48" customWidth="1"/>
    <col min="1795" max="2048" width="8.7265625" style="48"/>
    <col min="2049" max="2049" width="120.54296875" style="48" bestFit="1" customWidth="1"/>
    <col min="2050" max="2050" width="24.54296875" style="48" customWidth="1"/>
    <col min="2051" max="2304" width="8.7265625" style="48"/>
    <col min="2305" max="2305" width="120.54296875" style="48" bestFit="1" customWidth="1"/>
    <col min="2306" max="2306" width="24.54296875" style="48" customWidth="1"/>
    <col min="2307" max="2560" width="8.7265625" style="48"/>
    <col min="2561" max="2561" width="120.54296875" style="48" bestFit="1" customWidth="1"/>
    <col min="2562" max="2562" width="24.54296875" style="48" customWidth="1"/>
    <col min="2563" max="2816" width="8.7265625" style="48"/>
    <col min="2817" max="2817" width="120.54296875" style="48" bestFit="1" customWidth="1"/>
    <col min="2818" max="2818" width="24.54296875" style="48" customWidth="1"/>
    <col min="2819" max="3072" width="8.7265625" style="48"/>
    <col min="3073" max="3073" width="120.54296875" style="48" bestFit="1" customWidth="1"/>
    <col min="3074" max="3074" width="24.54296875" style="48" customWidth="1"/>
    <col min="3075" max="3328" width="8.7265625" style="48"/>
    <col min="3329" max="3329" width="120.54296875" style="48" bestFit="1" customWidth="1"/>
    <col min="3330" max="3330" width="24.54296875" style="48" customWidth="1"/>
    <col min="3331" max="3584" width="8.7265625" style="48"/>
    <col min="3585" max="3585" width="120.54296875" style="48" bestFit="1" customWidth="1"/>
    <col min="3586" max="3586" width="24.54296875" style="48" customWidth="1"/>
    <col min="3587" max="3840" width="8.7265625" style="48"/>
    <col min="3841" max="3841" width="120.54296875" style="48" bestFit="1" customWidth="1"/>
    <col min="3842" max="3842" width="24.54296875" style="48" customWidth="1"/>
    <col min="3843" max="4096" width="8.7265625" style="48"/>
    <col min="4097" max="4097" width="120.54296875" style="48" bestFit="1" customWidth="1"/>
    <col min="4098" max="4098" width="24.54296875" style="48" customWidth="1"/>
    <col min="4099" max="4352" width="8.7265625" style="48"/>
    <col min="4353" max="4353" width="120.54296875" style="48" bestFit="1" customWidth="1"/>
    <col min="4354" max="4354" width="24.54296875" style="48" customWidth="1"/>
    <col min="4355" max="4608" width="8.7265625" style="48"/>
    <col min="4609" max="4609" width="120.54296875" style="48" bestFit="1" customWidth="1"/>
    <col min="4610" max="4610" width="24.54296875" style="48" customWidth="1"/>
    <col min="4611" max="4864" width="8.7265625" style="48"/>
    <col min="4865" max="4865" width="120.54296875" style="48" bestFit="1" customWidth="1"/>
    <col min="4866" max="4866" width="24.54296875" style="48" customWidth="1"/>
    <col min="4867" max="5120" width="8.7265625" style="48"/>
    <col min="5121" max="5121" width="120.54296875" style="48" bestFit="1" customWidth="1"/>
    <col min="5122" max="5122" width="24.54296875" style="48" customWidth="1"/>
    <col min="5123" max="5376" width="8.7265625" style="48"/>
    <col min="5377" max="5377" width="120.54296875" style="48" bestFit="1" customWidth="1"/>
    <col min="5378" max="5378" width="24.54296875" style="48" customWidth="1"/>
    <col min="5379" max="5632" width="8.7265625" style="48"/>
    <col min="5633" max="5633" width="120.54296875" style="48" bestFit="1" customWidth="1"/>
    <col min="5634" max="5634" width="24.54296875" style="48" customWidth="1"/>
    <col min="5635" max="5888" width="8.7265625" style="48"/>
    <col min="5889" max="5889" width="120.54296875" style="48" bestFit="1" customWidth="1"/>
    <col min="5890" max="5890" width="24.54296875" style="48" customWidth="1"/>
    <col min="5891" max="6144" width="8.7265625" style="48"/>
    <col min="6145" max="6145" width="120.54296875" style="48" bestFit="1" customWidth="1"/>
    <col min="6146" max="6146" width="24.54296875" style="48" customWidth="1"/>
    <col min="6147" max="6400" width="8.7265625" style="48"/>
    <col min="6401" max="6401" width="120.54296875" style="48" bestFit="1" customWidth="1"/>
    <col min="6402" max="6402" width="24.54296875" style="48" customWidth="1"/>
    <col min="6403" max="6656" width="8.7265625" style="48"/>
    <col min="6657" max="6657" width="120.54296875" style="48" bestFit="1" customWidth="1"/>
    <col min="6658" max="6658" width="24.54296875" style="48" customWidth="1"/>
    <col min="6659" max="6912" width="8.7265625" style="48"/>
    <col min="6913" max="6913" width="120.54296875" style="48" bestFit="1" customWidth="1"/>
    <col min="6914" max="6914" width="24.54296875" style="48" customWidth="1"/>
    <col min="6915" max="7168" width="8.7265625" style="48"/>
    <col min="7169" max="7169" width="120.54296875" style="48" bestFit="1" customWidth="1"/>
    <col min="7170" max="7170" width="24.54296875" style="48" customWidth="1"/>
    <col min="7171" max="7424" width="8.7265625" style="48"/>
    <col min="7425" max="7425" width="120.54296875" style="48" bestFit="1" customWidth="1"/>
    <col min="7426" max="7426" width="24.54296875" style="48" customWidth="1"/>
    <col min="7427" max="7680" width="8.7265625" style="48"/>
    <col min="7681" max="7681" width="120.54296875" style="48" bestFit="1" customWidth="1"/>
    <col min="7682" max="7682" width="24.54296875" style="48" customWidth="1"/>
    <col min="7683" max="7936" width="8.7265625" style="48"/>
    <col min="7937" max="7937" width="120.54296875" style="48" bestFit="1" customWidth="1"/>
    <col min="7938" max="7938" width="24.54296875" style="48" customWidth="1"/>
    <col min="7939" max="8192" width="8.7265625" style="48"/>
    <col min="8193" max="8193" width="120.54296875" style="48" bestFit="1" customWidth="1"/>
    <col min="8194" max="8194" width="24.54296875" style="48" customWidth="1"/>
    <col min="8195" max="8448" width="8.7265625" style="48"/>
    <col min="8449" max="8449" width="120.54296875" style="48" bestFit="1" customWidth="1"/>
    <col min="8450" max="8450" width="24.54296875" style="48" customWidth="1"/>
    <col min="8451" max="8704" width="8.7265625" style="48"/>
    <col min="8705" max="8705" width="120.54296875" style="48" bestFit="1" customWidth="1"/>
    <col min="8706" max="8706" width="24.54296875" style="48" customWidth="1"/>
    <col min="8707" max="8960" width="8.7265625" style="48"/>
    <col min="8961" max="8961" width="120.54296875" style="48" bestFit="1" customWidth="1"/>
    <col min="8962" max="8962" width="24.54296875" style="48" customWidth="1"/>
    <col min="8963" max="9216" width="8.7265625" style="48"/>
    <col min="9217" max="9217" width="120.54296875" style="48" bestFit="1" customWidth="1"/>
    <col min="9218" max="9218" width="24.54296875" style="48" customWidth="1"/>
    <col min="9219" max="9472" width="8.7265625" style="48"/>
    <col min="9473" max="9473" width="120.54296875" style="48" bestFit="1" customWidth="1"/>
    <col min="9474" max="9474" width="24.54296875" style="48" customWidth="1"/>
    <col min="9475" max="9728" width="8.7265625" style="48"/>
    <col min="9729" max="9729" width="120.54296875" style="48" bestFit="1" customWidth="1"/>
    <col min="9730" max="9730" width="24.54296875" style="48" customWidth="1"/>
    <col min="9731" max="9984" width="8.7265625" style="48"/>
    <col min="9985" max="9985" width="120.54296875" style="48" bestFit="1" customWidth="1"/>
    <col min="9986" max="9986" width="24.54296875" style="48" customWidth="1"/>
    <col min="9987" max="10240" width="8.7265625" style="48"/>
    <col min="10241" max="10241" width="120.54296875" style="48" bestFit="1" customWidth="1"/>
    <col min="10242" max="10242" width="24.54296875" style="48" customWidth="1"/>
    <col min="10243" max="10496" width="8.7265625" style="48"/>
    <col min="10497" max="10497" width="120.54296875" style="48" bestFit="1" customWidth="1"/>
    <col min="10498" max="10498" width="24.54296875" style="48" customWidth="1"/>
    <col min="10499" max="10752" width="8.7265625" style="48"/>
    <col min="10753" max="10753" width="120.54296875" style="48" bestFit="1" customWidth="1"/>
    <col min="10754" max="10754" width="24.54296875" style="48" customWidth="1"/>
    <col min="10755" max="11008" width="8.7265625" style="48"/>
    <col min="11009" max="11009" width="120.54296875" style="48" bestFit="1" customWidth="1"/>
    <col min="11010" max="11010" width="24.54296875" style="48" customWidth="1"/>
    <col min="11011" max="11264" width="8.7265625" style="48"/>
    <col min="11265" max="11265" width="120.54296875" style="48" bestFit="1" customWidth="1"/>
    <col min="11266" max="11266" width="24.54296875" style="48" customWidth="1"/>
    <col min="11267" max="11520" width="8.7265625" style="48"/>
    <col min="11521" max="11521" width="120.54296875" style="48" bestFit="1" customWidth="1"/>
    <col min="11522" max="11522" width="24.54296875" style="48" customWidth="1"/>
    <col min="11523" max="11776" width="8.7265625" style="48"/>
    <col min="11777" max="11777" width="120.54296875" style="48" bestFit="1" customWidth="1"/>
    <col min="11778" max="11778" width="24.54296875" style="48" customWidth="1"/>
    <col min="11779" max="12032" width="8.7265625" style="48"/>
    <col min="12033" max="12033" width="120.54296875" style="48" bestFit="1" customWidth="1"/>
    <col min="12034" max="12034" width="24.54296875" style="48" customWidth="1"/>
    <col min="12035" max="12288" width="8.7265625" style="48"/>
    <col min="12289" max="12289" width="120.54296875" style="48" bestFit="1" customWidth="1"/>
    <col min="12290" max="12290" width="24.54296875" style="48" customWidth="1"/>
    <col min="12291" max="12544" width="8.7265625" style="48"/>
    <col min="12545" max="12545" width="120.54296875" style="48" bestFit="1" customWidth="1"/>
    <col min="12546" max="12546" width="24.54296875" style="48" customWidth="1"/>
    <col min="12547" max="12800" width="8.7265625" style="48"/>
    <col min="12801" max="12801" width="120.54296875" style="48" bestFit="1" customWidth="1"/>
    <col min="12802" max="12802" width="24.54296875" style="48" customWidth="1"/>
    <col min="12803" max="13056" width="8.7265625" style="48"/>
    <col min="13057" max="13057" width="120.54296875" style="48" bestFit="1" customWidth="1"/>
    <col min="13058" max="13058" width="24.54296875" style="48" customWidth="1"/>
    <col min="13059" max="13312" width="8.7265625" style="48"/>
    <col min="13313" max="13313" width="120.54296875" style="48" bestFit="1" customWidth="1"/>
    <col min="13314" max="13314" width="24.54296875" style="48" customWidth="1"/>
    <col min="13315" max="13568" width="8.7265625" style="48"/>
    <col min="13569" max="13569" width="120.54296875" style="48" bestFit="1" customWidth="1"/>
    <col min="13570" max="13570" width="24.54296875" style="48" customWidth="1"/>
    <col min="13571" max="13824" width="8.7265625" style="48"/>
    <col min="13825" max="13825" width="120.54296875" style="48" bestFit="1" customWidth="1"/>
    <col min="13826" max="13826" width="24.54296875" style="48" customWidth="1"/>
    <col min="13827" max="14080" width="8.7265625" style="48"/>
    <col min="14081" max="14081" width="120.54296875" style="48" bestFit="1" customWidth="1"/>
    <col min="14082" max="14082" width="24.54296875" style="48" customWidth="1"/>
    <col min="14083" max="14336" width="8.7265625" style="48"/>
    <col min="14337" max="14337" width="120.54296875" style="48" bestFit="1" customWidth="1"/>
    <col min="14338" max="14338" width="24.54296875" style="48" customWidth="1"/>
    <col min="14339" max="14592" width="8.7265625" style="48"/>
    <col min="14593" max="14593" width="120.54296875" style="48" bestFit="1" customWidth="1"/>
    <col min="14594" max="14594" width="24.54296875" style="48" customWidth="1"/>
    <col min="14595" max="14848" width="8.7265625" style="48"/>
    <col min="14849" max="14849" width="120.54296875" style="48" bestFit="1" customWidth="1"/>
    <col min="14850" max="14850" width="24.54296875" style="48" customWidth="1"/>
    <col min="14851" max="15104" width="8.7265625" style="48"/>
    <col min="15105" max="15105" width="120.54296875" style="48" bestFit="1" customWidth="1"/>
    <col min="15106" max="15106" width="24.54296875" style="48" customWidth="1"/>
    <col min="15107" max="15360" width="8.7265625" style="48"/>
    <col min="15361" max="15361" width="120.54296875" style="48" bestFit="1" customWidth="1"/>
    <col min="15362" max="15362" width="24.54296875" style="48" customWidth="1"/>
    <col min="15363" max="15616" width="8.7265625" style="48"/>
    <col min="15617" max="15617" width="120.54296875" style="48" bestFit="1" customWidth="1"/>
    <col min="15618" max="15618" width="24.54296875" style="48" customWidth="1"/>
    <col min="15619" max="15872" width="8.7265625" style="48"/>
    <col min="15873" max="15873" width="120.54296875" style="48" bestFit="1" customWidth="1"/>
    <col min="15874" max="15874" width="24.54296875" style="48" customWidth="1"/>
    <col min="15875" max="16128" width="8.7265625" style="48"/>
    <col min="16129" max="16129" width="120.54296875" style="48" bestFit="1" customWidth="1"/>
    <col min="16130" max="16130" width="24.54296875" style="48" customWidth="1"/>
    <col min="16131" max="16384" width="8.7265625" style="48"/>
  </cols>
  <sheetData>
    <row r="1" spans="1:8" ht="26.15" customHeight="1" thickBot="1" x14ac:dyDescent="0.3">
      <c r="A1" s="426" t="s">
        <v>273</v>
      </c>
      <c r="B1" s="428"/>
    </row>
    <row r="2" spans="1:8" ht="73" customHeight="1" thickBot="1" x14ac:dyDescent="0.3">
      <c r="A2" s="393" t="s">
        <v>283</v>
      </c>
      <c r="B2" s="395"/>
      <c r="H2" s="49"/>
    </row>
    <row r="3" spans="1:8" ht="45.75" customHeight="1" x14ac:dyDescent="0.25">
      <c r="A3" s="134" t="s">
        <v>214</v>
      </c>
      <c r="B3" s="53" t="s">
        <v>222</v>
      </c>
    </row>
    <row r="4" spans="1:8" s="50" customFormat="1" ht="22.5" customHeight="1" x14ac:dyDescent="0.35">
      <c r="A4" s="135" t="s">
        <v>218</v>
      </c>
      <c r="B4" s="385"/>
    </row>
    <row r="5" spans="1:8" s="50" customFormat="1" ht="22.5" customHeight="1" x14ac:dyDescent="0.35">
      <c r="A5" s="135" t="s">
        <v>216</v>
      </c>
      <c r="B5" s="385"/>
    </row>
    <row r="6" spans="1:8" s="50" customFormat="1" ht="22.5" customHeight="1" x14ac:dyDescent="0.35">
      <c r="A6" s="135" t="s">
        <v>217</v>
      </c>
      <c r="B6" s="385"/>
    </row>
    <row r="7" spans="1:8" s="50" customFormat="1" ht="22.5" customHeight="1" x14ac:dyDescent="0.35">
      <c r="A7" s="203" t="s">
        <v>219</v>
      </c>
      <c r="B7" s="386"/>
    </row>
    <row r="8" spans="1:8" s="50" customFormat="1" ht="22.5" customHeight="1" thickBot="1" x14ac:dyDescent="0.4">
      <c r="A8" s="199" t="s">
        <v>270</v>
      </c>
      <c r="B8" s="387"/>
    </row>
    <row r="9" spans="1:8" x14ac:dyDescent="0.25">
      <c r="A9" s="52"/>
      <c r="B9" s="52"/>
    </row>
    <row r="10" spans="1:8" ht="21.65" customHeight="1" x14ac:dyDescent="0.25">
      <c r="A10" s="51" t="s">
        <v>223</v>
      </c>
      <c r="B10" s="52"/>
    </row>
    <row r="11" spans="1:8" ht="21.65" customHeight="1" x14ac:dyDescent="0.25">
      <c r="A11" s="51" t="s">
        <v>215</v>
      </c>
      <c r="B11" s="52"/>
    </row>
  </sheetData>
  <sheetProtection algorithmName="SHA-512" hashValue="kWybq4TY6kJgC1shaHtS2cpLkanF03KaIK1Py3RDVD3cRIw+ON3xaNsp3+xD4Zij16OD8iHd/v3uwpPa19fzjg==" saltValue="kOG0gUAH7C+BWmThjlld5g==" spinCount="100000" sheet="1" objects="1" scenarios="1"/>
  <mergeCells count="2">
    <mergeCell ref="A2:B2"/>
    <mergeCell ref="A1:B1"/>
  </mergeCells>
  <pageMargins left="0.70866141732283472" right="0.70866141732283472" top="0.74803149606299213" bottom="0.74803149606299213" header="0.31496062992125984" footer="0.31496062992125984"/>
  <pageSetup paperSize="9" scale="92" orientation="landscape" r:id="rId1"/>
  <headerFooter>
    <oddHeader>&amp;R8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6042D4-C873-48B1-BB61-104881CC3A1A}"/>
</file>

<file path=customXml/itemProps2.xml><?xml version="1.0" encoding="utf-8"?>
<ds:datastoreItem xmlns:ds="http://schemas.openxmlformats.org/officeDocument/2006/customXml" ds:itemID="{E36946BE-DAF4-4638-89D4-F3F475848F40}"/>
</file>

<file path=customXml/itemProps3.xml><?xml version="1.0" encoding="utf-8"?>
<ds:datastoreItem xmlns:ds="http://schemas.openxmlformats.org/officeDocument/2006/customXml" ds:itemID="{7D4CA8AD-1A9B-4DA0-9DB5-EE9311CB44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New Tyres</vt:lpstr>
      <vt:lpstr>Repairs</vt:lpstr>
      <vt:lpstr>Miscellaneous</vt:lpstr>
      <vt:lpstr>Tubes, Flaps &amp; O-Rings</vt:lpstr>
      <vt:lpstr>Valves</vt:lpstr>
      <vt:lpstr>Punctures</vt:lpstr>
      <vt:lpstr>Retreads</vt:lpstr>
      <vt:lpstr>Rims</vt:lpstr>
      <vt:lpstr>Tyre Management</vt:lpstr>
      <vt:lpstr>Tyre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Thulane Msibi   Transnet Port Terminals   Durban</dc:creator>
  <cp:lastModifiedBy>Thulane Msibi   Transnet Port Terminals   Durban</cp:lastModifiedBy>
  <cp:lastPrinted>2022-11-29T12:20:00Z</cp:lastPrinted>
  <dcterms:created xsi:type="dcterms:W3CDTF">2022-08-11T12:18:34Z</dcterms:created>
  <dcterms:modified xsi:type="dcterms:W3CDTF">2022-12-21T19:57:25Z</dcterms:modified>
</cp:coreProperties>
</file>